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451" activeTab="0"/>
  </bookViews>
  <sheets>
    <sheet name="教職員用" sheetId="1" r:id="rId1"/>
  </sheets>
  <definedNames>
    <definedName name="_xlnm.Print_Area" localSheetId="0">'教職員用'!$A$1:$AK$38</definedName>
  </definedNames>
  <calcPr fullCalcOnLoad="1"/>
</workbook>
</file>

<file path=xl/sharedStrings.xml><?xml version="1.0" encoding="utf-8"?>
<sst xmlns="http://schemas.openxmlformats.org/spreadsheetml/2006/main" count="212" uniqueCount="163">
  <si>
    <t>授業日数</t>
  </si>
  <si>
    <t>４　　　　月</t>
  </si>
  <si>
    <t>５　　　　月</t>
  </si>
  <si>
    <t>６　　　　月</t>
  </si>
  <si>
    <t>７　　　　月</t>
  </si>
  <si>
    <t>８　　　　月</t>
  </si>
  <si>
    <t>９　　　　月</t>
  </si>
  <si>
    <t>１０　　　　月</t>
  </si>
  <si>
    <t>１１　　　　月</t>
  </si>
  <si>
    <t>１２　　　　月</t>
  </si>
  <si>
    <t>1　　　　月</t>
  </si>
  <si>
    <t>2　　　　月</t>
  </si>
  <si>
    <t>3　　　　月</t>
  </si>
  <si>
    <t>　</t>
  </si>
  <si>
    <t>現在</t>
  </si>
  <si>
    <t>夏休み出校日</t>
  </si>
  <si>
    <t>※原則水曜日の3校時は「主任者会」で4月・１０月・11月に「教材採択委員会」　　　　　　※×印は，全学年給食無し，△は一部学年で給食有りの意味です。　？は高校入試日程等により未確定のもの</t>
  </si>
  <si>
    <t>教科会・分掌会・
学年会・時間割</t>
  </si>
  <si>
    <t>職員会・教材選定
学年会・学級準備</t>
  </si>
  <si>
    <t>⑤⑥生徒会　身測
部活紹介</t>
  </si>
  <si>
    <t>家庭訪問</t>
  </si>
  <si>
    <t>憲法記念日</t>
  </si>
  <si>
    <t>みどりの日</t>
  </si>
  <si>
    <t>こどもの日</t>
  </si>
  <si>
    <t>自然教室△</t>
  </si>
  <si>
    <t>修学旅行△</t>
  </si>
  <si>
    <t>中間考査</t>
  </si>
  <si>
    <t>体育会予備日</t>
  </si>
  <si>
    <t>振替休業日×</t>
  </si>
  <si>
    <t>あいさつ</t>
  </si>
  <si>
    <t>期末考査</t>
  </si>
  <si>
    <t xml:space="preserve">個人懇談×
</t>
  </si>
  <si>
    <t>始業式・大そうじ
給食×　地区別</t>
  </si>
  <si>
    <t>地域
いっせい清掃？</t>
  </si>
  <si>
    <t>あいさつ</t>
  </si>
  <si>
    <t>山の日</t>
  </si>
  <si>
    <t>海の日</t>
  </si>
  <si>
    <t>敬老の日</t>
  </si>
  <si>
    <t>昭和の日</t>
  </si>
  <si>
    <t>文化祭準備</t>
  </si>
  <si>
    <t>文化祭</t>
  </si>
  <si>
    <t>体育の日</t>
  </si>
  <si>
    <t xml:space="preserve">あいさつ
</t>
  </si>
  <si>
    <t>文化の日</t>
  </si>
  <si>
    <t>学校公開</t>
  </si>
  <si>
    <t xml:space="preserve">学校公開
</t>
  </si>
  <si>
    <t xml:space="preserve">中間考査
</t>
  </si>
  <si>
    <t>中間考査
専門委員会</t>
  </si>
  <si>
    <t>勤労感謝の日</t>
  </si>
  <si>
    <t>天皇誕生日</t>
  </si>
  <si>
    <t>冬季休業日</t>
  </si>
  <si>
    <t>元日</t>
  </si>
  <si>
    <t>冬季休業日</t>
  </si>
  <si>
    <t xml:space="preserve">参観日（1,2年）
３年授業 </t>
  </si>
  <si>
    <t>期末考査
専門委員会</t>
  </si>
  <si>
    <t>専門委員会</t>
  </si>
  <si>
    <t xml:space="preserve">公立一般入試？△
</t>
  </si>
  <si>
    <t xml:space="preserve">新入生説明会
</t>
  </si>
  <si>
    <t xml:space="preserve">学年末考査
</t>
  </si>
  <si>
    <t>大そうじ
学年集会×</t>
  </si>
  <si>
    <r>
      <t xml:space="preserve">修了式×
</t>
    </r>
    <r>
      <rPr>
        <sz val="6"/>
        <rFont val="ＭＳ Ｐゴシック"/>
        <family val="3"/>
      </rPr>
      <t>職員打合会</t>
    </r>
  </si>
  <si>
    <t>学年末休業日</t>
  </si>
  <si>
    <t>課題・習熟度テ
・給食開始</t>
  </si>
  <si>
    <t>春分の日</t>
  </si>
  <si>
    <t>※家庭訪問日数５（+１）</t>
  </si>
  <si>
    <t xml:space="preserve">あいさつ
個人懇談×
</t>
  </si>
  <si>
    <t>倉敷市立水島中学校(職員用）</t>
  </si>
  <si>
    <t>あいさつ
企画委員会</t>
  </si>
  <si>
    <t>終業式・大そうじ×
職員打合会　企画</t>
  </si>
  <si>
    <t>職員会議②8:30
教科会・分掌会</t>
  </si>
  <si>
    <t>始業式・大そうじ
職員会議　給食×</t>
  </si>
  <si>
    <t>あいさつ
職員会議</t>
  </si>
  <si>
    <t>職員会議（１月）
弁当の日×</t>
  </si>
  <si>
    <t>職員会議</t>
  </si>
  <si>
    <t>あいさつ
職員会議（卒認定）</t>
  </si>
  <si>
    <t>3年習熟度テスト
プール開き</t>
  </si>
  <si>
    <t>親子ふれあい
奉仕作業</t>
  </si>
  <si>
    <t>部活動参観</t>
  </si>
  <si>
    <t>始業式×
着任式　写真</t>
  </si>
  <si>
    <t>家庭訪問　</t>
  </si>
  <si>
    <t xml:space="preserve">
職員会議　
</t>
  </si>
  <si>
    <t>あいさつ</t>
  </si>
  <si>
    <t>体育会予行
あいさつ運動なし</t>
  </si>
  <si>
    <t>期末考査
専門委員会</t>
  </si>
  <si>
    <t xml:space="preserve">球技会
</t>
  </si>
  <si>
    <t>あいさつ
企画委員会</t>
  </si>
  <si>
    <t>学校公開・参観日
Ｐ人権</t>
  </si>
  <si>
    <t>３年進路懇談会△</t>
  </si>
  <si>
    <t>入学式×</t>
  </si>
  <si>
    <t>卒業式?×</t>
  </si>
  <si>
    <t>職員会議
（進認定）</t>
  </si>
  <si>
    <t>備南東地区総体
３校時、給食なし</t>
  </si>
  <si>
    <t>備南東地区総体</t>
  </si>
  <si>
    <t>備南東新人戦</t>
  </si>
  <si>
    <t>備南東新人戦
３校時、給食なし</t>
  </si>
  <si>
    <t>県秋季大会</t>
  </si>
  <si>
    <t xml:space="preserve">県秋季大会
</t>
  </si>
  <si>
    <t>夏季休業日  県大会</t>
  </si>
  <si>
    <t>チャレンジワーク△</t>
  </si>
  <si>
    <t>チャレンジワーク△
あいさつ</t>
  </si>
  <si>
    <t>スキー教室△</t>
  </si>
  <si>
    <t>スキー事前指導</t>
  </si>
  <si>
    <t>３年生面接練習</t>
  </si>
  <si>
    <r>
      <t xml:space="preserve">
</t>
    </r>
    <r>
      <rPr>
        <sz val="6"/>
        <rFont val="ＭＳ Ｐゴシック"/>
        <family val="3"/>
      </rPr>
      <t>スキー教室△</t>
    </r>
  </si>
  <si>
    <t>体育会打合せ
生徒総会</t>
  </si>
  <si>
    <t xml:space="preserve">体育会練習開始
</t>
  </si>
  <si>
    <t>体育会</t>
  </si>
  <si>
    <t xml:space="preserve">あいさつ
３年進路懇談会△
</t>
  </si>
  <si>
    <t>企9:00職会13:00
学年会</t>
  </si>
  <si>
    <t>あいさつ
専門委員会</t>
  </si>
  <si>
    <t>2年立志式   トイレ掃除に学ぶ会</t>
  </si>
  <si>
    <t xml:space="preserve">私立Ⅰ期
</t>
  </si>
  <si>
    <t>１年事前指導</t>
  </si>
  <si>
    <r>
      <t xml:space="preserve">１年振替休業日
</t>
    </r>
    <r>
      <rPr>
        <sz val="6"/>
        <rFont val="ＭＳ Ｐゴシック"/>
        <family val="3"/>
      </rPr>
      <t>あいさつ△</t>
    </r>
  </si>
  <si>
    <t>修学旅行</t>
  </si>
  <si>
    <t>小中連絡会</t>
  </si>
  <si>
    <t>あいさつ（職員）
期末考査・職員会議</t>
  </si>
  <si>
    <t>弁論大会
給食最終日</t>
  </si>
  <si>
    <t>教育講演会？</t>
  </si>
  <si>
    <t>生徒会選挙</t>
  </si>
  <si>
    <t xml:space="preserve">あいさつ
企画委員会
</t>
  </si>
  <si>
    <t>職員会議？</t>
  </si>
  <si>
    <t xml:space="preserve">あいさつ・3年事前
企画委員会
</t>
  </si>
  <si>
    <t>あいさつ
球技会</t>
  </si>
  <si>
    <t>球技会</t>
  </si>
  <si>
    <t>あいさつ・学年末
３年直前テスト</t>
  </si>
  <si>
    <t>あいさつ・個人懇×
プール授業最終日</t>
  </si>
  <si>
    <t>情報モラル講演会
13:30～</t>
  </si>
  <si>
    <t>給食開始課題2教科・習熟度テ2教科
専門委員会</t>
  </si>
  <si>
    <t>課題3教科・習熟度テ3教科・避難訓練・専門委員会
専門委員会</t>
  </si>
  <si>
    <t>登校日・企画委員会</t>
  </si>
  <si>
    <t>振替休日</t>
  </si>
  <si>
    <t>終業式・大掃除×
職員打ち合わせ</t>
  </si>
  <si>
    <t>秋分の日</t>
  </si>
  <si>
    <t>成人の日</t>
  </si>
  <si>
    <t>建国記念の日</t>
  </si>
  <si>
    <t>あいさつ
新入生物品販売?</t>
  </si>
  <si>
    <t>振替休業日×</t>
  </si>
  <si>
    <t>あいさつ
専門委員会</t>
  </si>
  <si>
    <t>２年振替休業日△</t>
  </si>
  <si>
    <t xml:space="preserve">3年振替休業日△
</t>
  </si>
  <si>
    <t>広島平和学習△
市内統一ﾃｽﾄ3年</t>
  </si>
  <si>
    <r>
      <t xml:space="preserve">あいさつ△
</t>
    </r>
    <r>
      <rPr>
        <sz val="6"/>
        <color indexed="10"/>
        <rFont val="ＭＳ Ｐゴシック"/>
        <family val="3"/>
      </rPr>
      <t>１年振替休業日</t>
    </r>
  </si>
  <si>
    <t>弁当×</t>
  </si>
  <si>
    <t>17(202)</t>
  </si>
  <si>
    <t>17(205)</t>
  </si>
  <si>
    <t>10(198)</t>
  </si>
  <si>
    <t>備南東・倉敷市総合防災訓練（体育館）</t>
  </si>
  <si>
    <t>全国学力調査
県学力調査</t>
  </si>
  <si>
    <t>平 成 ３０ 年 度　　　年　間　予　定　表 (案) （１学期4/1～7/31，２学期8/1～12/31，３学期1/1～3/31）　１学期70日，２学期76日，３学期54日合計205日　　　　　</t>
  </si>
  <si>
    <t>あいさつ
公立特別入学者選抜入試</t>
  </si>
  <si>
    <t>公立特別入学者選抜入試</t>
  </si>
  <si>
    <t>職員会(予備)・教材選定学年会・学級準備</t>
  </si>
  <si>
    <t>進級ﾃ・給食開始
離任式（午後）</t>
  </si>
  <si>
    <t>進級ﾃ・写真・式準備</t>
  </si>
  <si>
    <t>身測　任命式　
対面式・専門委　
企画</t>
  </si>
  <si>
    <t>あいさつ
家庭訪問</t>
  </si>
  <si>
    <t>（家庭訪問）</t>
  </si>
  <si>
    <t>あいさつ・任命式
専門委員会</t>
  </si>
  <si>
    <t>卒業式予行
弁当の日×</t>
  </si>
  <si>
    <t>私立Ⅰ期
市学力テスト</t>
  </si>
  <si>
    <t>参観日・PTA総会</t>
  </si>
  <si>
    <t xml:space="preserve">３年進路懇談会△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</si>
</sst>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"/>
    <numFmt numFmtId="177" formatCode="d"/>
    <numFmt numFmtId="178" formatCode="mmm\-yyyy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color indexed="10"/>
      <name val="ＭＳ Ｐゴシック"/>
      <family val="3"/>
    </font>
    <font>
      <b/>
      <sz val="12"/>
      <name val="ＭＳ Ｐゴシック"/>
      <family val="3"/>
    </font>
    <font>
      <sz val="7"/>
      <color indexed="10"/>
      <name val="ＭＳ Ｐゴシック"/>
      <family val="3"/>
    </font>
    <font>
      <sz val="6"/>
      <color indexed="8"/>
      <name val="ＭＳ Ｐゴシック"/>
      <family val="3"/>
    </font>
    <font>
      <sz val="8"/>
      <color indexed="10"/>
      <name val="ＭＳ Ｐゴシック"/>
      <family val="3"/>
    </font>
    <font>
      <sz val="7"/>
      <name val="ＭＳ Ｐゴシック"/>
      <family val="3"/>
    </font>
    <font>
      <sz val="4"/>
      <name val="ＭＳ Ｐゴシック"/>
      <family val="3"/>
    </font>
    <font>
      <sz val="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6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/>
      <bottom style="thin"/>
    </border>
    <border>
      <left style="dotted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dott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vertical="center" textRotation="255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 textRotation="255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 textRotation="255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vertical="center" shrinkToFit="1"/>
      <protection locked="0"/>
    </xf>
    <xf numFmtId="0" fontId="3" fillId="33" borderId="20" xfId="0" applyFont="1" applyFill="1" applyBorder="1" applyAlignment="1" applyProtection="1">
      <alignment vertical="center" shrinkToFit="1"/>
      <protection locked="0"/>
    </xf>
    <xf numFmtId="0" fontId="2" fillId="33" borderId="21" xfId="0" applyFont="1" applyFill="1" applyBorder="1" applyAlignment="1" applyProtection="1">
      <alignment vertical="center" wrapText="1" shrinkToFit="1"/>
      <protection locked="0"/>
    </xf>
    <xf numFmtId="0" fontId="2" fillId="33" borderId="10" xfId="0" applyFont="1" applyFill="1" applyBorder="1" applyAlignment="1" applyProtection="1">
      <alignment vertical="center" wrapText="1" shrinkToFit="1"/>
      <protection locked="0"/>
    </xf>
    <xf numFmtId="0" fontId="2" fillId="33" borderId="10" xfId="0" applyFont="1" applyFill="1" applyBorder="1" applyAlignment="1" applyProtection="1">
      <alignment vertical="top" wrapText="1" shrinkToFit="1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48" fillId="33" borderId="21" xfId="0" applyFont="1" applyFill="1" applyBorder="1" applyAlignment="1" applyProtection="1">
      <alignment vertical="center" shrinkToFit="1"/>
      <protection locked="0"/>
    </xf>
    <xf numFmtId="0" fontId="2" fillId="33" borderId="17" xfId="0" applyFont="1" applyFill="1" applyBorder="1" applyAlignment="1" applyProtection="1">
      <alignment vertical="center" wrapText="1" shrinkToFit="1"/>
      <protection locked="0"/>
    </xf>
    <xf numFmtId="0" fontId="2" fillId="33" borderId="10" xfId="0" applyFont="1" applyFill="1" applyBorder="1" applyAlignment="1" applyProtection="1">
      <alignment vertical="center" shrinkToFit="1"/>
      <protection locked="0"/>
    </xf>
    <xf numFmtId="0" fontId="48" fillId="33" borderId="10" xfId="0" applyFont="1" applyFill="1" applyBorder="1" applyAlignment="1" applyProtection="1">
      <alignment vertical="center" shrinkToFit="1"/>
      <protection locked="0"/>
    </xf>
    <xf numFmtId="0" fontId="5" fillId="33" borderId="10" xfId="0" applyFont="1" applyFill="1" applyBorder="1" applyAlignment="1" applyProtection="1">
      <alignment vertical="center" wrapText="1" shrinkToFit="1"/>
      <protection locked="0"/>
    </xf>
    <xf numFmtId="0" fontId="2" fillId="33" borderId="0" xfId="0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vertical="center" shrinkToFit="1"/>
      <protection locked="0"/>
    </xf>
    <xf numFmtId="0" fontId="5" fillId="33" borderId="17" xfId="0" applyFont="1" applyFill="1" applyBorder="1" applyAlignment="1" applyProtection="1">
      <alignment vertical="center" shrinkToFit="1"/>
      <protection locked="0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justify" wrapText="1" shrinkToFit="1"/>
      <protection locked="0"/>
    </xf>
    <xf numFmtId="0" fontId="48" fillId="33" borderId="10" xfId="0" applyFont="1" applyFill="1" applyBorder="1" applyAlignment="1" applyProtection="1">
      <alignment vertical="center" wrapText="1" shrinkToFit="1"/>
      <protection locked="0"/>
    </xf>
    <xf numFmtId="0" fontId="2" fillId="33" borderId="17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Border="1" applyAlignment="1" applyProtection="1">
      <alignment vertical="center" wrapText="1" shrinkToFi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vertical="center" wrapText="1" shrinkToFit="1"/>
      <protection locked="0"/>
    </xf>
    <xf numFmtId="0" fontId="3" fillId="33" borderId="22" xfId="0" applyFont="1" applyFill="1" applyBorder="1" applyAlignment="1" applyProtection="1">
      <alignment vertical="center" shrinkToFit="1"/>
      <protection locked="0"/>
    </xf>
    <xf numFmtId="0" fontId="2" fillId="33" borderId="23" xfId="0" applyFont="1" applyFill="1" applyBorder="1" applyAlignment="1" applyProtection="1">
      <alignment vertical="center" shrinkToFit="1"/>
      <protection locked="0"/>
    </xf>
    <xf numFmtId="0" fontId="0" fillId="33" borderId="24" xfId="0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 shrinkToFit="1"/>
      <protection locked="0"/>
    </xf>
    <xf numFmtId="0" fontId="3" fillId="34" borderId="20" xfId="0" applyFont="1" applyFill="1" applyBorder="1" applyAlignment="1" applyProtection="1">
      <alignment vertical="center" shrinkToFit="1"/>
      <protection locked="0"/>
    </xf>
    <xf numFmtId="0" fontId="3" fillId="34" borderId="22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wrapText="1" shrinkToFit="1"/>
      <protection locked="0"/>
    </xf>
    <xf numFmtId="0" fontId="6" fillId="33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 locked="0"/>
    </xf>
    <xf numFmtId="0" fontId="9" fillId="0" borderId="10" xfId="0" applyFont="1" applyFill="1" applyBorder="1" applyAlignment="1" applyProtection="1">
      <alignment vertical="center" wrapText="1" shrinkToFit="1"/>
      <protection locked="0"/>
    </xf>
    <xf numFmtId="0" fontId="7" fillId="0" borderId="10" xfId="0" applyFont="1" applyFill="1" applyBorder="1" applyAlignment="1" applyProtection="1">
      <alignment vertical="center" wrapText="1" shrinkToFit="1"/>
      <protection locked="0"/>
    </xf>
    <xf numFmtId="0" fontId="12" fillId="33" borderId="10" xfId="0" applyFont="1" applyFill="1" applyBorder="1" applyAlignment="1" applyProtection="1">
      <alignment vertical="center" wrapText="1" shrinkToFi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 shrinkToFit="1"/>
      <protection locked="0"/>
    </xf>
    <xf numFmtId="0" fontId="48" fillId="0" borderId="1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vertical="center" wrapText="1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7" xfId="0" applyFont="1" applyFill="1" applyBorder="1" applyAlignment="1" applyProtection="1">
      <alignment vertical="center" wrapText="1" shrinkToFit="1"/>
      <protection locked="0"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48" fillId="33" borderId="17" xfId="0" applyFont="1" applyFill="1" applyBorder="1" applyAlignment="1" applyProtection="1">
      <alignment vertical="center"/>
      <protection locked="0"/>
    </xf>
    <xf numFmtId="0" fontId="2" fillId="35" borderId="10" xfId="0" applyFont="1" applyFill="1" applyBorder="1" applyAlignment="1" applyProtection="1">
      <alignment vertical="center" wrapText="1"/>
      <protection locked="0"/>
    </xf>
    <xf numFmtId="0" fontId="2" fillId="35" borderId="10" xfId="0" applyFont="1" applyFill="1" applyBorder="1" applyAlignment="1" applyProtection="1">
      <alignment vertical="center" wrapText="1" shrinkToFit="1"/>
      <protection locked="0"/>
    </xf>
    <xf numFmtId="0" fontId="2" fillId="35" borderId="10" xfId="0" applyFont="1" applyFill="1" applyBorder="1" applyAlignment="1" applyProtection="1">
      <alignment vertical="top" wrapText="1" shrinkToFit="1"/>
      <protection locked="0"/>
    </xf>
    <xf numFmtId="0" fontId="2" fillId="35" borderId="17" xfId="0" applyFont="1" applyFill="1" applyBorder="1" applyAlignment="1" applyProtection="1">
      <alignment vertical="center" wrapText="1" shrinkToFit="1"/>
      <protection locked="0"/>
    </xf>
    <xf numFmtId="0" fontId="5" fillId="35" borderId="17" xfId="0" applyFont="1" applyFill="1" applyBorder="1" applyAlignment="1" applyProtection="1">
      <alignment vertical="center" wrapText="1" shrinkToFit="1"/>
      <protection locked="0"/>
    </xf>
    <xf numFmtId="0" fontId="2" fillId="35" borderId="10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177" fontId="3" fillId="33" borderId="26" xfId="0" applyNumberFormat="1" applyFont="1" applyFill="1" applyBorder="1" applyAlignment="1" applyProtection="1">
      <alignment vertical="center" shrinkToFit="1"/>
      <protection locked="0"/>
    </xf>
    <xf numFmtId="177" fontId="3" fillId="34" borderId="27" xfId="0" applyNumberFormat="1" applyFont="1" applyFill="1" applyBorder="1" applyAlignment="1" applyProtection="1">
      <alignment vertical="center" shrinkToFit="1"/>
      <protection locked="0"/>
    </xf>
    <xf numFmtId="177" fontId="3" fillId="34" borderId="26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 wrapText="1" shrinkToFit="1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" fillId="8" borderId="21" xfId="0" applyFont="1" applyFill="1" applyBorder="1" applyAlignment="1" applyProtection="1">
      <alignment vertical="center" wrapText="1" shrinkToFit="1"/>
      <protection locked="0"/>
    </xf>
    <xf numFmtId="0" fontId="49" fillId="0" borderId="10" xfId="0" applyFont="1" applyFill="1" applyBorder="1" applyAlignment="1" applyProtection="1">
      <alignment vertical="top" wrapText="1" shrinkToFit="1"/>
      <protection locked="0"/>
    </xf>
    <xf numFmtId="177" fontId="3" fillId="0" borderId="27" xfId="0" applyNumberFormat="1" applyFont="1" applyFill="1" applyBorder="1" applyAlignment="1" applyProtection="1">
      <alignment vertical="center" shrinkToFit="1"/>
      <protection locked="0"/>
    </xf>
    <xf numFmtId="177" fontId="3" fillId="0" borderId="26" xfId="0" applyNumberFormat="1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3" fillId="33" borderId="29" xfId="0" applyFont="1" applyFill="1" applyBorder="1" applyAlignment="1" applyProtection="1">
      <alignment vertical="center" shrinkToFit="1"/>
      <protection locked="0"/>
    </xf>
    <xf numFmtId="0" fontId="2" fillId="35" borderId="17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34" borderId="30" xfId="0" applyFont="1" applyFill="1" applyBorder="1" applyAlignment="1" applyProtection="1">
      <alignment vertical="center" shrinkToFit="1"/>
      <protection locked="0"/>
    </xf>
    <xf numFmtId="0" fontId="3" fillId="33" borderId="30" xfId="0" applyFont="1" applyFill="1" applyBorder="1" applyAlignment="1" applyProtection="1">
      <alignment vertical="center" shrinkToFit="1"/>
      <protection locked="0"/>
    </xf>
    <xf numFmtId="0" fontId="2" fillId="33" borderId="21" xfId="0" applyFont="1" applyFill="1" applyBorder="1" applyAlignment="1" applyProtection="1">
      <alignment vertical="top" wrapText="1" shrinkToFit="1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 shrinkToFit="1"/>
      <protection locked="0"/>
    </xf>
    <xf numFmtId="0" fontId="2" fillId="33" borderId="31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177" fontId="3" fillId="33" borderId="32" xfId="0" applyNumberFormat="1" applyFont="1" applyFill="1" applyBorder="1" applyAlignment="1" applyProtection="1">
      <alignment vertical="center" shrinkToFit="1"/>
      <protection locked="0"/>
    </xf>
    <xf numFmtId="0" fontId="13" fillId="0" borderId="10" xfId="0" applyFont="1" applyFill="1" applyBorder="1" applyAlignment="1" applyProtection="1">
      <alignment vertical="center" wrapText="1" shrinkToFit="1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49" fillId="33" borderId="10" xfId="0" applyFont="1" applyFill="1" applyBorder="1" applyAlignment="1" applyProtection="1">
      <alignment vertical="center" wrapText="1" shrinkToFit="1"/>
      <protection locked="0"/>
    </xf>
    <xf numFmtId="0" fontId="2" fillId="33" borderId="23" xfId="0" applyFont="1" applyFill="1" applyBorder="1" applyAlignment="1" applyProtection="1">
      <alignment vertical="center" wrapText="1" shrinkToFi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14" fillId="35" borderId="10" xfId="0" applyFont="1" applyFill="1" applyBorder="1" applyAlignment="1" applyProtection="1">
      <alignment vertical="center" wrapText="1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vertical="center" textRotation="255" shrinkToFit="1"/>
      <protection locked="0"/>
    </xf>
    <xf numFmtId="0" fontId="0" fillId="0" borderId="39" xfId="0" applyFont="1" applyBorder="1" applyAlignment="1">
      <alignment vertical="center" textRotation="255"/>
    </xf>
    <xf numFmtId="0" fontId="0" fillId="0" borderId="40" xfId="0" applyFont="1" applyBorder="1" applyAlignment="1">
      <alignment vertical="center" textRotation="255"/>
    </xf>
    <xf numFmtId="0" fontId="0" fillId="0" borderId="41" xfId="0" applyFont="1" applyBorder="1" applyAlignment="1" applyProtection="1">
      <alignment vertical="center" textRotation="255" shrinkToFit="1"/>
      <protection locked="0"/>
    </xf>
    <xf numFmtId="0" fontId="0" fillId="0" borderId="42" xfId="0" applyFont="1" applyBorder="1" applyAlignment="1">
      <alignment vertical="center" textRotation="255"/>
    </xf>
    <xf numFmtId="0" fontId="0" fillId="0" borderId="43" xfId="0" applyFont="1" applyBorder="1" applyAlignment="1">
      <alignment vertical="center" textRotation="255"/>
    </xf>
    <xf numFmtId="0" fontId="2" fillId="33" borderId="29" xfId="0" applyFont="1" applyFill="1" applyBorder="1" applyAlignment="1" applyProtection="1">
      <alignment vertical="center" wrapText="1"/>
      <protection locked="0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5" fillId="33" borderId="46" xfId="0" applyFont="1" applyFill="1" applyBorder="1" applyAlignment="1" applyProtection="1">
      <alignment vertical="center" shrinkToFit="1"/>
      <protection locked="0"/>
    </xf>
    <xf numFmtId="0" fontId="5" fillId="33" borderId="44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6" fillId="33" borderId="29" xfId="0" applyFont="1" applyFill="1" applyBorder="1" applyAlignment="1" applyProtection="1">
      <alignment vertical="center" shrinkToFit="1"/>
      <protection locked="0"/>
    </xf>
    <xf numFmtId="0" fontId="3" fillId="33" borderId="29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4" fontId="8" fillId="0" borderId="0" xfId="0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22</xdr:row>
      <xdr:rowOff>171450</xdr:rowOff>
    </xdr:from>
    <xdr:to>
      <xdr:col>12</xdr:col>
      <xdr:colOff>533400</xdr:colOff>
      <xdr:row>28</xdr:row>
      <xdr:rowOff>219075</xdr:rowOff>
    </xdr:to>
    <xdr:sp>
      <xdr:nvSpPr>
        <xdr:cNvPr id="1" name="直線矢印コネクタ 2"/>
        <xdr:cNvSpPr>
          <a:spLocks/>
        </xdr:cNvSpPr>
      </xdr:nvSpPr>
      <xdr:spPr>
        <a:xfrm>
          <a:off x="4476750" y="5962650"/>
          <a:ext cx="0" cy="1571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L46"/>
  <sheetViews>
    <sheetView tabSelected="1" view="pageBreakPreview" zoomScale="130" zoomScaleSheetLayoutView="130" zoomScalePageLayoutView="0" workbookViewId="0" topLeftCell="G1">
      <selection activeCell="Y20" sqref="Y20"/>
    </sheetView>
  </sheetViews>
  <sheetFormatPr defaultColWidth="9.00390625" defaultRowHeight="13.5"/>
  <cols>
    <col min="1" max="1" width="4.125" style="1" customWidth="1"/>
    <col min="2" max="2" width="2.625" style="1" customWidth="1"/>
    <col min="3" max="3" width="2.125" style="1" customWidth="1"/>
    <col min="4" max="4" width="9.00390625" style="1" customWidth="1"/>
    <col min="5" max="6" width="2.625" style="1" customWidth="1"/>
    <col min="7" max="7" width="9.00390625" style="1" customWidth="1"/>
    <col min="8" max="9" width="2.625" style="1" customWidth="1"/>
    <col min="10" max="10" width="9.125" style="1" customWidth="1"/>
    <col min="11" max="12" width="2.625" style="1" customWidth="1"/>
    <col min="13" max="13" width="9.625" style="1" customWidth="1"/>
    <col min="14" max="15" width="2.625" style="1" customWidth="1"/>
    <col min="16" max="16" width="9.00390625" style="1" customWidth="1"/>
    <col min="17" max="18" width="2.625" style="1" customWidth="1"/>
    <col min="19" max="19" width="9.00390625" style="1" customWidth="1"/>
    <col min="20" max="21" width="2.625" style="1" customWidth="1"/>
    <col min="22" max="22" width="9.00390625" style="1" customWidth="1"/>
    <col min="23" max="24" width="2.625" style="1" customWidth="1"/>
    <col min="25" max="25" width="9.00390625" style="1" customWidth="1"/>
    <col min="26" max="27" width="2.625" style="1" customWidth="1"/>
    <col min="28" max="28" width="9.00390625" style="1" customWidth="1"/>
    <col min="29" max="30" width="2.625" style="1" customWidth="1"/>
    <col min="31" max="31" width="9.25390625" style="1" customWidth="1"/>
    <col min="32" max="33" width="2.625" style="1" customWidth="1"/>
    <col min="34" max="34" width="9.00390625" style="1" customWidth="1"/>
    <col min="35" max="36" width="2.625" style="1" customWidth="1"/>
    <col min="37" max="37" width="9.625" style="1" customWidth="1"/>
    <col min="38" max="16384" width="9.00390625" style="1" customWidth="1"/>
  </cols>
  <sheetData>
    <row r="1" spans="31:37" ht="15" customHeight="1">
      <c r="AE1" s="135" t="s">
        <v>66</v>
      </c>
      <c r="AF1" s="135"/>
      <c r="AG1" s="135"/>
      <c r="AH1" s="135"/>
      <c r="AI1" s="135"/>
      <c r="AJ1" s="135"/>
      <c r="AK1" s="135"/>
    </row>
    <row r="2" spans="2:36" ht="15" customHeight="1" thickBot="1">
      <c r="B2" s="131" t="s">
        <v>149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2">
        <f ca="1">TODAY()</f>
        <v>43346</v>
      </c>
      <c r="AG2" s="133"/>
      <c r="AH2" s="133"/>
      <c r="AI2" s="134" t="s">
        <v>14</v>
      </c>
      <c r="AJ2" s="134"/>
    </row>
    <row r="3" spans="2:38" s="2" customFormat="1" ht="19.5" customHeight="1" thickBot="1">
      <c r="B3" s="113" t="s">
        <v>1</v>
      </c>
      <c r="C3" s="114"/>
      <c r="D3" s="115"/>
      <c r="E3" s="116" t="s">
        <v>2</v>
      </c>
      <c r="F3" s="114"/>
      <c r="G3" s="115"/>
      <c r="H3" s="116" t="s">
        <v>3</v>
      </c>
      <c r="I3" s="114"/>
      <c r="J3" s="115"/>
      <c r="K3" s="116" t="s">
        <v>4</v>
      </c>
      <c r="L3" s="114"/>
      <c r="M3" s="115"/>
      <c r="N3" s="109" t="s">
        <v>5</v>
      </c>
      <c r="O3" s="110"/>
      <c r="P3" s="112"/>
      <c r="Q3" s="109" t="s">
        <v>6</v>
      </c>
      <c r="R3" s="110"/>
      <c r="S3" s="112"/>
      <c r="T3" s="109" t="s">
        <v>7</v>
      </c>
      <c r="U3" s="110"/>
      <c r="V3" s="112"/>
      <c r="W3" s="109" t="s">
        <v>8</v>
      </c>
      <c r="X3" s="110"/>
      <c r="Y3" s="112"/>
      <c r="Z3" s="109" t="s">
        <v>9</v>
      </c>
      <c r="AA3" s="110"/>
      <c r="AB3" s="112"/>
      <c r="AC3" s="109" t="s">
        <v>10</v>
      </c>
      <c r="AD3" s="110"/>
      <c r="AE3" s="112"/>
      <c r="AF3" s="109" t="s">
        <v>11</v>
      </c>
      <c r="AG3" s="110"/>
      <c r="AH3" s="112"/>
      <c r="AI3" s="109" t="s">
        <v>12</v>
      </c>
      <c r="AJ3" s="110"/>
      <c r="AK3" s="111"/>
      <c r="AL3" s="3"/>
    </row>
    <row r="4" spans="2:38" ht="27" customHeight="1">
      <c r="B4" s="73">
        <v>43191</v>
      </c>
      <c r="C4" s="90" t="str">
        <f aca="true" t="shared" si="0" ref="C4:C33">TEXT(B4,"aaa")</f>
        <v>日</v>
      </c>
      <c r="D4" s="21"/>
      <c r="E4" s="72">
        <v>43221</v>
      </c>
      <c r="F4" s="91" t="str">
        <f aca="true" t="shared" si="1" ref="F4:F32">TEXT(E4,"aaa")</f>
        <v>火</v>
      </c>
      <c r="G4" s="21" t="s">
        <v>161</v>
      </c>
      <c r="H4" s="72">
        <v>43252</v>
      </c>
      <c r="I4" s="91" t="str">
        <f aca="true" t="shared" si="2" ref="I4:I33">TEXT(H4,"aaa")</f>
        <v>金</v>
      </c>
      <c r="J4" s="92"/>
      <c r="K4" s="74">
        <v>43282</v>
      </c>
      <c r="L4" s="90" t="str">
        <f aca="true" t="shared" si="3" ref="L4:L34">TEXT(K4,"aaa")</f>
        <v>日</v>
      </c>
      <c r="M4" s="21"/>
      <c r="N4" s="72">
        <v>43313</v>
      </c>
      <c r="O4" s="91" t="str">
        <f aca="true" t="shared" si="4" ref="O4:O34">TEXT(N4,"aaa")</f>
        <v>水</v>
      </c>
      <c r="P4" s="24"/>
      <c r="Q4" s="74">
        <v>43344</v>
      </c>
      <c r="R4" s="90" t="str">
        <f aca="true" t="shared" si="5" ref="R4:R33">TEXT(Q4,"aaa")</f>
        <v>土</v>
      </c>
      <c r="S4" s="93"/>
      <c r="T4" s="82">
        <v>43374</v>
      </c>
      <c r="U4" s="94" t="str">
        <f aca="true" t="shared" si="6" ref="U4:U34">TEXT(T4,"aaa")</f>
        <v>月</v>
      </c>
      <c r="V4" s="21" t="s">
        <v>93</v>
      </c>
      <c r="W4" s="72">
        <v>43405</v>
      </c>
      <c r="X4" s="91" t="str">
        <f aca="true" t="shared" si="7" ref="X4:X33">TEXT(W4,"aaa")</f>
        <v>木</v>
      </c>
      <c r="Y4" s="21" t="s">
        <v>44</v>
      </c>
      <c r="Z4" s="74">
        <v>43435</v>
      </c>
      <c r="AA4" s="90" t="str">
        <f aca="true" t="shared" si="8" ref="AA4:AA34">TEXT(Z4,"aaa")</f>
        <v>土</v>
      </c>
      <c r="AB4" s="93"/>
      <c r="AC4" s="74">
        <v>43466</v>
      </c>
      <c r="AD4" s="90" t="str">
        <f aca="true" t="shared" si="9" ref="AD4:AD34">TEXT(AC4,"aaa")</f>
        <v>火</v>
      </c>
      <c r="AE4" s="25" t="s">
        <v>51</v>
      </c>
      <c r="AF4" s="72">
        <v>43497</v>
      </c>
      <c r="AG4" s="91" t="str">
        <f aca="true" t="shared" si="10" ref="AG4:AG31">TEXT(AF4,"aaa")</f>
        <v>金</v>
      </c>
      <c r="AH4" s="21" t="s">
        <v>111</v>
      </c>
      <c r="AI4" s="72">
        <v>43525</v>
      </c>
      <c r="AJ4" s="91" t="str">
        <f aca="true" t="shared" si="11" ref="AJ4:AJ34">TEXT(AI4,"aaa")</f>
        <v>金</v>
      </c>
      <c r="AK4" s="95" t="s">
        <v>58</v>
      </c>
      <c r="AL4" s="4"/>
    </row>
    <row r="5" spans="2:38" ht="27.75" customHeight="1">
      <c r="B5" s="81">
        <v>43192</v>
      </c>
      <c r="C5" s="71" t="str">
        <f t="shared" si="0"/>
        <v>月</v>
      </c>
      <c r="D5" s="79" t="s">
        <v>108</v>
      </c>
      <c r="E5" s="72">
        <v>43222</v>
      </c>
      <c r="F5" s="20" t="str">
        <f t="shared" si="1"/>
        <v>水</v>
      </c>
      <c r="G5" s="47" t="s">
        <v>115</v>
      </c>
      <c r="H5" s="74">
        <v>43253</v>
      </c>
      <c r="I5" s="45" t="str">
        <f t="shared" si="2"/>
        <v>土</v>
      </c>
      <c r="J5" s="52" t="s">
        <v>106</v>
      </c>
      <c r="K5" s="82">
        <v>43283</v>
      </c>
      <c r="L5" s="71" t="str">
        <f t="shared" si="3"/>
        <v>月</v>
      </c>
      <c r="N5" s="72">
        <v>43314</v>
      </c>
      <c r="O5" s="20" t="str">
        <f t="shared" si="4"/>
        <v>木</v>
      </c>
      <c r="P5" s="22"/>
      <c r="Q5" s="74">
        <v>43345</v>
      </c>
      <c r="R5" s="45" t="str">
        <f t="shared" si="5"/>
        <v>日</v>
      </c>
      <c r="S5" s="88" t="s">
        <v>33</v>
      </c>
      <c r="T5" s="82">
        <v>43375</v>
      </c>
      <c r="U5" s="20" t="str">
        <f t="shared" si="6"/>
        <v>火</v>
      </c>
      <c r="V5" s="4"/>
      <c r="W5" s="72">
        <v>43406</v>
      </c>
      <c r="X5" s="20" t="str">
        <f t="shared" si="7"/>
        <v>金</v>
      </c>
      <c r="Y5" s="47" t="s">
        <v>45</v>
      </c>
      <c r="Z5" s="74">
        <v>43436</v>
      </c>
      <c r="AA5" s="45" t="str">
        <f t="shared" si="8"/>
        <v>日</v>
      </c>
      <c r="AB5" s="22"/>
      <c r="AC5" s="82">
        <v>43467</v>
      </c>
      <c r="AD5" s="20" t="str">
        <f t="shared" si="9"/>
        <v>水</v>
      </c>
      <c r="AE5" s="60" t="s">
        <v>52</v>
      </c>
      <c r="AF5" s="74">
        <v>43498</v>
      </c>
      <c r="AG5" s="45" t="str">
        <f t="shared" si="10"/>
        <v>土</v>
      </c>
      <c r="AH5" s="75"/>
      <c r="AI5" s="74">
        <v>43526</v>
      </c>
      <c r="AJ5" s="45" t="str">
        <f t="shared" si="11"/>
        <v>土</v>
      </c>
      <c r="AK5" s="78"/>
      <c r="AL5" s="4"/>
    </row>
    <row r="6" spans="2:38" ht="19.5" customHeight="1">
      <c r="B6" s="81">
        <v>43193</v>
      </c>
      <c r="C6" s="71" t="str">
        <f t="shared" si="0"/>
        <v>火</v>
      </c>
      <c r="D6" s="66" t="s">
        <v>69</v>
      </c>
      <c r="E6" s="74">
        <v>43223</v>
      </c>
      <c r="F6" s="45" t="str">
        <f t="shared" si="1"/>
        <v>木</v>
      </c>
      <c r="G6" s="50" t="s">
        <v>21</v>
      </c>
      <c r="H6" s="74">
        <v>43254</v>
      </c>
      <c r="I6" s="45" t="str">
        <f t="shared" si="2"/>
        <v>日</v>
      </c>
      <c r="J6" s="47" t="s">
        <v>27</v>
      </c>
      <c r="K6" s="82">
        <v>43284</v>
      </c>
      <c r="L6" s="20" t="str">
        <f t="shared" si="3"/>
        <v>火</v>
      </c>
      <c r="M6" s="47" t="s">
        <v>98</v>
      </c>
      <c r="N6" s="72">
        <v>43315</v>
      </c>
      <c r="O6" s="20" t="str">
        <f t="shared" si="4"/>
        <v>金</v>
      </c>
      <c r="P6" s="27"/>
      <c r="Q6" s="72">
        <v>43346</v>
      </c>
      <c r="R6" s="71" t="str">
        <f t="shared" si="5"/>
        <v>月</v>
      </c>
      <c r="S6" s="47"/>
      <c r="T6" s="82">
        <v>43376</v>
      </c>
      <c r="U6" s="20" t="str">
        <f t="shared" si="6"/>
        <v>水</v>
      </c>
      <c r="V6" s="22" t="s">
        <v>29</v>
      </c>
      <c r="W6" s="74">
        <v>43407</v>
      </c>
      <c r="X6" s="45" t="str">
        <f t="shared" si="7"/>
        <v>土</v>
      </c>
      <c r="Y6" s="28" t="s">
        <v>43</v>
      </c>
      <c r="Z6" s="72">
        <v>43437</v>
      </c>
      <c r="AA6" s="71" t="str">
        <f t="shared" si="8"/>
        <v>月</v>
      </c>
      <c r="AB6" s="21"/>
      <c r="AC6" s="82">
        <v>43468</v>
      </c>
      <c r="AD6" s="20" t="str">
        <f t="shared" si="9"/>
        <v>木</v>
      </c>
      <c r="AE6" s="27"/>
      <c r="AF6" s="74">
        <v>43499</v>
      </c>
      <c r="AG6" s="45" t="str">
        <f t="shared" si="10"/>
        <v>日</v>
      </c>
      <c r="AH6" s="75"/>
      <c r="AI6" s="74">
        <v>43527</v>
      </c>
      <c r="AJ6" s="45" t="str">
        <f t="shared" si="11"/>
        <v>日</v>
      </c>
      <c r="AK6" s="78"/>
      <c r="AL6" s="4"/>
    </row>
    <row r="7" spans="2:38" ht="27.75" customHeight="1">
      <c r="B7" s="81">
        <v>43194</v>
      </c>
      <c r="C7" s="71" t="str">
        <f t="shared" si="0"/>
        <v>水</v>
      </c>
      <c r="D7" s="66" t="s">
        <v>17</v>
      </c>
      <c r="E7" s="74">
        <v>43224</v>
      </c>
      <c r="F7" s="45" t="str">
        <f t="shared" si="1"/>
        <v>金</v>
      </c>
      <c r="G7" s="50" t="s">
        <v>22</v>
      </c>
      <c r="H7" s="72">
        <v>43255</v>
      </c>
      <c r="I7" s="71" t="str">
        <f t="shared" si="2"/>
        <v>月</v>
      </c>
      <c r="J7" s="53" t="s">
        <v>28</v>
      </c>
      <c r="K7" s="82">
        <v>43285</v>
      </c>
      <c r="L7" s="20" t="str">
        <f t="shared" si="3"/>
        <v>水</v>
      </c>
      <c r="M7" s="47" t="s">
        <v>99</v>
      </c>
      <c r="N7" s="74">
        <v>43316</v>
      </c>
      <c r="O7" s="45" t="str">
        <f t="shared" si="4"/>
        <v>土</v>
      </c>
      <c r="P7" s="27"/>
      <c r="Q7" s="72">
        <v>43347</v>
      </c>
      <c r="R7" s="20" t="str">
        <f t="shared" si="5"/>
        <v>火</v>
      </c>
      <c r="S7" s="47"/>
      <c r="T7" s="82">
        <v>43377</v>
      </c>
      <c r="U7" s="20" t="str">
        <f t="shared" si="6"/>
        <v>木</v>
      </c>
      <c r="V7" s="75"/>
      <c r="W7" s="74">
        <v>43408</v>
      </c>
      <c r="X7" s="45" t="str">
        <f t="shared" si="7"/>
        <v>日</v>
      </c>
      <c r="Y7" s="22" t="s">
        <v>95</v>
      </c>
      <c r="Z7" s="72">
        <v>43438</v>
      </c>
      <c r="AA7" s="20" t="str">
        <f t="shared" si="8"/>
        <v>火</v>
      </c>
      <c r="AB7" s="22"/>
      <c r="AC7" s="82">
        <v>43469</v>
      </c>
      <c r="AD7" s="20" t="str">
        <f t="shared" si="9"/>
        <v>金</v>
      </c>
      <c r="AE7" s="27"/>
      <c r="AF7" s="72">
        <v>43500</v>
      </c>
      <c r="AG7" s="71" t="str">
        <f t="shared" si="10"/>
        <v>月</v>
      </c>
      <c r="AH7" s="22"/>
      <c r="AI7" s="72">
        <v>43528</v>
      </c>
      <c r="AJ7" s="71" t="str">
        <f t="shared" si="11"/>
        <v>月</v>
      </c>
      <c r="AK7" s="26"/>
      <c r="AL7" s="4"/>
    </row>
    <row r="8" spans="2:38" ht="19.5" customHeight="1">
      <c r="B8" s="81">
        <v>43195</v>
      </c>
      <c r="C8" s="71" t="str">
        <f t="shared" si="0"/>
        <v>木</v>
      </c>
      <c r="D8" s="66" t="s">
        <v>18</v>
      </c>
      <c r="E8" s="74">
        <v>43225</v>
      </c>
      <c r="F8" s="45" t="str">
        <f t="shared" si="1"/>
        <v>土</v>
      </c>
      <c r="G8" s="50" t="s">
        <v>23</v>
      </c>
      <c r="H8" s="72">
        <v>43256</v>
      </c>
      <c r="I8" s="20" t="str">
        <f t="shared" si="2"/>
        <v>火</v>
      </c>
      <c r="J8" s="105" t="s">
        <v>143</v>
      </c>
      <c r="K8" s="82">
        <v>43286</v>
      </c>
      <c r="L8" s="20" t="str">
        <f t="shared" si="3"/>
        <v>木</v>
      </c>
      <c r="M8" s="47" t="s">
        <v>98</v>
      </c>
      <c r="N8" s="74">
        <v>43317</v>
      </c>
      <c r="O8" s="45" t="str">
        <f t="shared" si="4"/>
        <v>日</v>
      </c>
      <c r="P8" s="22"/>
      <c r="Q8" s="72">
        <v>43348</v>
      </c>
      <c r="R8" s="20" t="str">
        <f t="shared" si="5"/>
        <v>水</v>
      </c>
      <c r="S8" s="47" t="s">
        <v>34</v>
      </c>
      <c r="T8" s="82">
        <v>43378</v>
      </c>
      <c r="U8" s="20" t="str">
        <f t="shared" si="6"/>
        <v>金</v>
      </c>
      <c r="V8" s="75"/>
      <c r="W8" s="72">
        <v>43409</v>
      </c>
      <c r="X8" s="71" t="str">
        <f t="shared" si="7"/>
        <v>月</v>
      </c>
      <c r="Y8" s="47" t="s">
        <v>96</v>
      </c>
      <c r="Z8" s="72">
        <v>43439</v>
      </c>
      <c r="AA8" s="20" t="str">
        <f t="shared" si="8"/>
        <v>水</v>
      </c>
      <c r="AB8" s="66" t="s">
        <v>67</v>
      </c>
      <c r="AC8" s="74">
        <v>43470</v>
      </c>
      <c r="AD8" s="45" t="str">
        <f t="shared" si="9"/>
        <v>土</v>
      </c>
      <c r="AE8" s="27"/>
      <c r="AF8" s="72">
        <v>43501</v>
      </c>
      <c r="AG8" s="20" t="str">
        <f t="shared" si="10"/>
        <v>火</v>
      </c>
      <c r="AH8" s="47" t="s">
        <v>57</v>
      </c>
      <c r="AI8" s="72">
        <v>43529</v>
      </c>
      <c r="AJ8" s="20" t="str">
        <f t="shared" si="11"/>
        <v>火</v>
      </c>
      <c r="AK8" s="26"/>
      <c r="AL8" s="4"/>
    </row>
    <row r="9" spans="2:38" ht="18.75" customHeight="1">
      <c r="B9" s="81">
        <v>43196</v>
      </c>
      <c r="C9" s="71" t="str">
        <f t="shared" si="0"/>
        <v>金</v>
      </c>
      <c r="D9" s="108" t="s">
        <v>152</v>
      </c>
      <c r="E9" s="74">
        <v>43226</v>
      </c>
      <c r="F9" s="45" t="str">
        <f t="shared" si="1"/>
        <v>日</v>
      </c>
      <c r="G9" s="96" t="s">
        <v>112</v>
      </c>
      <c r="H9" s="72">
        <v>43257</v>
      </c>
      <c r="I9" s="20" t="str">
        <f t="shared" si="2"/>
        <v>水</v>
      </c>
      <c r="J9" s="55" t="s">
        <v>109</v>
      </c>
      <c r="K9" s="82">
        <v>43287</v>
      </c>
      <c r="L9" s="20" t="str">
        <f t="shared" si="3"/>
        <v>金</v>
      </c>
      <c r="M9" s="47" t="s">
        <v>98</v>
      </c>
      <c r="N9" s="72">
        <v>43318</v>
      </c>
      <c r="O9" s="71" t="str">
        <f t="shared" si="4"/>
        <v>月</v>
      </c>
      <c r="P9" s="27"/>
      <c r="Q9" s="72">
        <v>43349</v>
      </c>
      <c r="R9" s="20" t="str">
        <f t="shared" si="5"/>
        <v>木</v>
      </c>
      <c r="S9" s="75"/>
      <c r="T9" s="74">
        <v>43379</v>
      </c>
      <c r="U9" s="45" t="str">
        <f t="shared" si="6"/>
        <v>土</v>
      </c>
      <c r="V9" s="22"/>
      <c r="W9" s="72">
        <v>43410</v>
      </c>
      <c r="X9" s="20" t="str">
        <f t="shared" si="7"/>
        <v>火</v>
      </c>
      <c r="Y9" s="4"/>
      <c r="Z9" s="72">
        <v>43440</v>
      </c>
      <c r="AA9" s="20" t="str">
        <f t="shared" si="8"/>
        <v>木</v>
      </c>
      <c r="AB9" s="75"/>
      <c r="AC9" s="74">
        <v>43471</v>
      </c>
      <c r="AD9" s="45" t="str">
        <f t="shared" si="9"/>
        <v>日</v>
      </c>
      <c r="AE9" s="27"/>
      <c r="AF9" s="72">
        <v>43502</v>
      </c>
      <c r="AG9" s="20" t="str">
        <f t="shared" si="10"/>
        <v>水</v>
      </c>
      <c r="AH9" s="22" t="s">
        <v>29</v>
      </c>
      <c r="AI9" s="72">
        <v>43530</v>
      </c>
      <c r="AJ9" s="20" t="str">
        <f t="shared" si="11"/>
        <v>水</v>
      </c>
      <c r="AK9" s="68" t="s">
        <v>120</v>
      </c>
      <c r="AL9" s="4"/>
    </row>
    <row r="10" spans="2:38" ht="19.5" customHeight="1">
      <c r="B10" s="73">
        <v>43197</v>
      </c>
      <c r="C10" s="45" t="str">
        <f t="shared" si="0"/>
        <v>土</v>
      </c>
      <c r="D10" s="75"/>
      <c r="E10" s="72">
        <v>43227</v>
      </c>
      <c r="F10" s="71" t="str">
        <f t="shared" si="1"/>
        <v>月</v>
      </c>
      <c r="G10" s="47" t="s">
        <v>24</v>
      </c>
      <c r="H10" s="72">
        <v>43258</v>
      </c>
      <c r="I10" s="20" t="str">
        <f t="shared" si="2"/>
        <v>木</v>
      </c>
      <c r="J10" s="4"/>
      <c r="K10" s="74">
        <v>43288</v>
      </c>
      <c r="L10" s="45" t="str">
        <f t="shared" si="3"/>
        <v>土</v>
      </c>
      <c r="M10" s="75"/>
      <c r="N10" s="72">
        <v>43319</v>
      </c>
      <c r="O10" s="20" t="str">
        <f t="shared" si="4"/>
        <v>火</v>
      </c>
      <c r="P10" s="27"/>
      <c r="Q10" s="72">
        <v>43350</v>
      </c>
      <c r="R10" s="20" t="str">
        <f t="shared" si="5"/>
        <v>金</v>
      </c>
      <c r="S10" s="75"/>
      <c r="T10" s="74">
        <v>43380</v>
      </c>
      <c r="U10" s="45" t="str">
        <f t="shared" si="6"/>
        <v>日</v>
      </c>
      <c r="V10" s="22"/>
      <c r="W10" s="72">
        <v>43411</v>
      </c>
      <c r="X10" s="20" t="str">
        <f t="shared" si="7"/>
        <v>水</v>
      </c>
      <c r="Y10" s="22" t="s">
        <v>29</v>
      </c>
      <c r="Z10" s="72">
        <v>43441</v>
      </c>
      <c r="AA10" s="20" t="str">
        <f t="shared" si="8"/>
        <v>金</v>
      </c>
      <c r="AB10" s="75"/>
      <c r="AC10" s="82">
        <v>43472</v>
      </c>
      <c r="AD10" s="71" t="str">
        <f t="shared" si="9"/>
        <v>月</v>
      </c>
      <c r="AE10" s="66" t="s">
        <v>70</v>
      </c>
      <c r="AF10" s="72">
        <v>43503</v>
      </c>
      <c r="AG10" s="20" t="str">
        <f t="shared" si="10"/>
        <v>木</v>
      </c>
      <c r="AH10" s="75"/>
      <c r="AI10" s="72">
        <v>43531</v>
      </c>
      <c r="AJ10" s="20" t="str">
        <f t="shared" si="11"/>
        <v>木</v>
      </c>
      <c r="AK10" s="61" t="s">
        <v>56</v>
      </c>
      <c r="AL10" s="4"/>
    </row>
    <row r="11" spans="2:38" ht="19.5" customHeight="1">
      <c r="B11" s="73">
        <v>43198</v>
      </c>
      <c r="C11" s="45" t="str">
        <f t="shared" si="0"/>
        <v>日</v>
      </c>
      <c r="D11" s="75"/>
      <c r="E11" s="72">
        <v>43228</v>
      </c>
      <c r="F11" s="20" t="str">
        <f t="shared" si="1"/>
        <v>火</v>
      </c>
      <c r="G11" s="47" t="s">
        <v>24</v>
      </c>
      <c r="H11" s="72">
        <v>43259</v>
      </c>
      <c r="I11" s="20" t="str">
        <f t="shared" si="2"/>
        <v>金</v>
      </c>
      <c r="J11" s="22" t="s">
        <v>77</v>
      </c>
      <c r="K11" s="74">
        <v>43289</v>
      </c>
      <c r="L11" s="45" t="str">
        <f t="shared" si="3"/>
        <v>日</v>
      </c>
      <c r="M11" s="57"/>
      <c r="N11" s="72">
        <v>43320</v>
      </c>
      <c r="O11" s="20" t="str">
        <f t="shared" si="4"/>
        <v>水</v>
      </c>
      <c r="P11" s="22"/>
      <c r="Q11" s="74">
        <v>43351</v>
      </c>
      <c r="R11" s="45" t="str">
        <f t="shared" si="5"/>
        <v>土</v>
      </c>
      <c r="S11" s="33"/>
      <c r="T11" s="74">
        <v>43381</v>
      </c>
      <c r="U11" s="45" t="str">
        <f t="shared" si="6"/>
        <v>月</v>
      </c>
      <c r="V11" s="36" t="s">
        <v>41</v>
      </c>
      <c r="W11" s="72">
        <v>43412</v>
      </c>
      <c r="X11" s="20" t="str">
        <f t="shared" si="7"/>
        <v>木</v>
      </c>
      <c r="Y11" s="4"/>
      <c r="Z11" s="74">
        <v>43442</v>
      </c>
      <c r="AA11" s="45" t="str">
        <f t="shared" si="8"/>
        <v>土</v>
      </c>
      <c r="AB11" s="27"/>
      <c r="AC11" s="82">
        <v>43473</v>
      </c>
      <c r="AD11" s="71" t="str">
        <f t="shared" si="9"/>
        <v>火</v>
      </c>
      <c r="AE11" s="47" t="s">
        <v>62</v>
      </c>
      <c r="AF11" s="72">
        <v>43504</v>
      </c>
      <c r="AG11" s="20" t="str">
        <f t="shared" si="10"/>
        <v>金</v>
      </c>
      <c r="AH11" s="75"/>
      <c r="AI11" s="72">
        <v>43532</v>
      </c>
      <c r="AJ11" s="20" t="str">
        <f t="shared" si="11"/>
        <v>金</v>
      </c>
      <c r="AK11" s="61" t="s">
        <v>56</v>
      </c>
      <c r="AL11" s="4"/>
    </row>
    <row r="12" spans="2:38" ht="19.5" customHeight="1">
      <c r="B12" s="81">
        <v>43199</v>
      </c>
      <c r="C12" s="71" t="str">
        <f t="shared" si="0"/>
        <v>月</v>
      </c>
      <c r="D12" s="22" t="s">
        <v>78</v>
      </c>
      <c r="E12" s="72">
        <v>43229</v>
      </c>
      <c r="F12" s="20" t="str">
        <f t="shared" si="1"/>
        <v>水</v>
      </c>
      <c r="G12" s="54" t="s">
        <v>113</v>
      </c>
      <c r="H12" s="74">
        <v>43260</v>
      </c>
      <c r="I12" s="45" t="str">
        <f t="shared" si="2"/>
        <v>土</v>
      </c>
      <c r="J12" s="75"/>
      <c r="K12" s="82">
        <v>43290</v>
      </c>
      <c r="L12" s="71" t="str">
        <f t="shared" si="3"/>
        <v>月</v>
      </c>
      <c r="M12" s="22"/>
      <c r="N12" s="72">
        <v>43321</v>
      </c>
      <c r="O12" s="20" t="str">
        <f t="shared" si="4"/>
        <v>木</v>
      </c>
      <c r="P12" s="22"/>
      <c r="Q12" s="74">
        <v>43352</v>
      </c>
      <c r="R12" s="45" t="str">
        <f t="shared" si="5"/>
        <v>日</v>
      </c>
      <c r="S12" s="22"/>
      <c r="T12" s="82">
        <v>43382</v>
      </c>
      <c r="U12" s="71" t="str">
        <f t="shared" si="6"/>
        <v>火</v>
      </c>
      <c r="V12" s="4"/>
      <c r="W12" s="72">
        <v>43413</v>
      </c>
      <c r="X12" s="20" t="str">
        <f t="shared" si="7"/>
        <v>金</v>
      </c>
      <c r="Y12" s="22"/>
      <c r="Z12" s="74">
        <v>43443</v>
      </c>
      <c r="AA12" s="45" t="str">
        <f t="shared" si="8"/>
        <v>日</v>
      </c>
      <c r="AB12" s="22"/>
      <c r="AC12" s="82">
        <v>43474</v>
      </c>
      <c r="AD12" s="20" t="str">
        <f t="shared" si="9"/>
        <v>水</v>
      </c>
      <c r="AE12" s="66" t="s">
        <v>67</v>
      </c>
      <c r="AF12" s="74">
        <v>43505</v>
      </c>
      <c r="AG12" s="45" t="str">
        <f t="shared" si="10"/>
        <v>土</v>
      </c>
      <c r="AH12" s="22"/>
      <c r="AI12" s="74">
        <v>43533</v>
      </c>
      <c r="AJ12" s="45" t="str">
        <f t="shared" si="11"/>
        <v>土</v>
      </c>
      <c r="AK12" s="78"/>
      <c r="AL12" s="4"/>
    </row>
    <row r="13" spans="2:38" ht="19.5" customHeight="1">
      <c r="B13" s="81">
        <v>43200</v>
      </c>
      <c r="C13" s="71" t="str">
        <f t="shared" si="0"/>
        <v>火</v>
      </c>
      <c r="D13" s="47" t="s">
        <v>153</v>
      </c>
      <c r="E13" s="72">
        <v>43230</v>
      </c>
      <c r="F13" s="20" t="str">
        <f t="shared" si="1"/>
        <v>木</v>
      </c>
      <c r="G13" s="47"/>
      <c r="H13" s="74">
        <v>43261</v>
      </c>
      <c r="I13" s="45" t="str">
        <f t="shared" si="2"/>
        <v>日</v>
      </c>
      <c r="J13" s="75"/>
      <c r="K13" s="82">
        <v>43291</v>
      </c>
      <c r="L13" s="20" t="str">
        <f t="shared" si="3"/>
        <v>火</v>
      </c>
      <c r="M13" s="47" t="s">
        <v>84</v>
      </c>
      <c r="N13" s="72">
        <v>43322</v>
      </c>
      <c r="O13" s="20" t="str">
        <f t="shared" si="4"/>
        <v>金</v>
      </c>
      <c r="P13" s="22"/>
      <c r="Q13" s="72">
        <v>43353</v>
      </c>
      <c r="R13" s="71" t="str">
        <f t="shared" si="5"/>
        <v>月</v>
      </c>
      <c r="S13" s="22"/>
      <c r="T13" s="82">
        <v>43383</v>
      </c>
      <c r="U13" s="20" t="str">
        <f t="shared" si="6"/>
        <v>水</v>
      </c>
      <c r="V13" s="22" t="s">
        <v>42</v>
      </c>
      <c r="W13" s="82">
        <v>43414</v>
      </c>
      <c r="X13" s="71" t="str">
        <f t="shared" si="7"/>
        <v>土</v>
      </c>
      <c r="Y13" s="22" t="s">
        <v>86</v>
      </c>
      <c r="Z13" s="72">
        <v>43444</v>
      </c>
      <c r="AA13" s="71" t="str">
        <f t="shared" si="8"/>
        <v>月</v>
      </c>
      <c r="AB13" s="35"/>
      <c r="AC13" s="82">
        <v>43475</v>
      </c>
      <c r="AD13" s="20" t="str">
        <f t="shared" si="9"/>
        <v>木</v>
      </c>
      <c r="AE13" s="75"/>
      <c r="AF13" s="74">
        <v>43506</v>
      </c>
      <c r="AG13" s="45" t="str">
        <f t="shared" si="10"/>
        <v>日</v>
      </c>
      <c r="AH13" s="22"/>
      <c r="AI13" s="74">
        <v>43534</v>
      </c>
      <c r="AJ13" s="45" t="str">
        <f t="shared" si="11"/>
        <v>日</v>
      </c>
      <c r="AK13" s="78"/>
      <c r="AL13" s="4"/>
    </row>
    <row r="14" spans="2:38" ht="19.5" customHeight="1">
      <c r="B14" s="81">
        <v>43201</v>
      </c>
      <c r="C14" s="71" t="str">
        <f t="shared" si="0"/>
        <v>水</v>
      </c>
      <c r="D14" s="47" t="s">
        <v>154</v>
      </c>
      <c r="E14" s="72">
        <v>43231</v>
      </c>
      <c r="F14" s="20" t="str">
        <f t="shared" si="1"/>
        <v>金</v>
      </c>
      <c r="G14" s="47" t="s">
        <v>104</v>
      </c>
      <c r="H14" s="72">
        <v>43262</v>
      </c>
      <c r="I14" s="71" t="str">
        <f t="shared" si="2"/>
        <v>月</v>
      </c>
      <c r="J14" s="56" t="s">
        <v>75</v>
      </c>
      <c r="K14" s="82">
        <v>43292</v>
      </c>
      <c r="L14" s="20" t="str">
        <f t="shared" si="3"/>
        <v>水</v>
      </c>
      <c r="M14" s="47" t="s">
        <v>123</v>
      </c>
      <c r="N14" s="74">
        <v>43323</v>
      </c>
      <c r="O14" s="45" t="str">
        <f t="shared" si="4"/>
        <v>土</v>
      </c>
      <c r="P14" s="36" t="s">
        <v>35</v>
      </c>
      <c r="Q14" s="72">
        <v>43354</v>
      </c>
      <c r="R14" s="20" t="str">
        <f t="shared" si="5"/>
        <v>火</v>
      </c>
      <c r="S14" s="29"/>
      <c r="T14" s="82">
        <v>43384</v>
      </c>
      <c r="U14" s="20" t="str">
        <f t="shared" si="6"/>
        <v>木</v>
      </c>
      <c r="V14" s="75"/>
      <c r="W14" s="74">
        <v>43415</v>
      </c>
      <c r="X14" s="45" t="str">
        <f t="shared" si="7"/>
        <v>日</v>
      </c>
      <c r="Y14" s="4"/>
      <c r="Z14" s="72">
        <v>43445</v>
      </c>
      <c r="AA14" s="20" t="str">
        <f t="shared" si="8"/>
        <v>火</v>
      </c>
      <c r="AB14" s="22"/>
      <c r="AC14" s="82">
        <v>43476</v>
      </c>
      <c r="AD14" s="20" t="str">
        <f t="shared" si="9"/>
        <v>金</v>
      </c>
      <c r="AE14" s="22" t="s">
        <v>102</v>
      </c>
      <c r="AF14" s="74">
        <v>43507</v>
      </c>
      <c r="AG14" s="45" t="str">
        <f t="shared" si="10"/>
        <v>月</v>
      </c>
      <c r="AH14" s="50" t="s">
        <v>135</v>
      </c>
      <c r="AI14" s="72">
        <v>43535</v>
      </c>
      <c r="AJ14" s="71" t="str">
        <f t="shared" si="11"/>
        <v>月</v>
      </c>
      <c r="AK14" s="61" t="s">
        <v>159</v>
      </c>
      <c r="AL14" s="4"/>
    </row>
    <row r="15" spans="2:38" ht="18.75" customHeight="1">
      <c r="B15" s="81">
        <v>43202</v>
      </c>
      <c r="C15" s="71" t="str">
        <f t="shared" si="0"/>
        <v>木</v>
      </c>
      <c r="D15" s="48" t="s">
        <v>88</v>
      </c>
      <c r="E15" s="74">
        <v>43232</v>
      </c>
      <c r="F15" s="45" t="str">
        <f t="shared" si="1"/>
        <v>土</v>
      </c>
      <c r="H15" s="72">
        <v>43263</v>
      </c>
      <c r="I15" s="20" t="str">
        <f t="shared" si="2"/>
        <v>火</v>
      </c>
      <c r="J15" s="75"/>
      <c r="K15" s="82">
        <v>43293</v>
      </c>
      <c r="L15" s="20" t="str">
        <f t="shared" si="3"/>
        <v>木</v>
      </c>
      <c r="M15" s="97" t="s">
        <v>117</v>
      </c>
      <c r="N15" s="74">
        <v>43324</v>
      </c>
      <c r="O15" s="45" t="str">
        <f t="shared" si="4"/>
        <v>日</v>
      </c>
      <c r="P15" s="27"/>
      <c r="Q15" s="72">
        <v>43355</v>
      </c>
      <c r="R15" s="20" t="str">
        <f t="shared" si="5"/>
        <v>水</v>
      </c>
      <c r="S15" s="66" t="s">
        <v>67</v>
      </c>
      <c r="T15" s="82">
        <v>43385</v>
      </c>
      <c r="U15" s="20" t="str">
        <f t="shared" si="6"/>
        <v>金</v>
      </c>
      <c r="V15" s="75"/>
      <c r="W15" s="72">
        <v>43416</v>
      </c>
      <c r="X15" s="71" t="str">
        <f t="shared" si="7"/>
        <v>月</v>
      </c>
      <c r="Y15" s="103" t="s">
        <v>137</v>
      </c>
      <c r="Z15" s="72">
        <v>43446</v>
      </c>
      <c r="AA15" s="20" t="str">
        <f t="shared" si="8"/>
        <v>水</v>
      </c>
      <c r="AB15" s="22" t="s">
        <v>42</v>
      </c>
      <c r="AC15" s="74">
        <v>43477</v>
      </c>
      <c r="AD15" s="45" t="str">
        <f t="shared" si="9"/>
        <v>土</v>
      </c>
      <c r="AE15" s="4"/>
      <c r="AF15" s="72">
        <v>43508</v>
      </c>
      <c r="AG15" s="71" t="str">
        <f t="shared" si="10"/>
        <v>火</v>
      </c>
      <c r="AI15" s="72">
        <v>43536</v>
      </c>
      <c r="AJ15" s="20" t="str">
        <f t="shared" si="11"/>
        <v>火</v>
      </c>
      <c r="AK15" s="32" t="s">
        <v>89</v>
      </c>
      <c r="AL15" s="4"/>
    </row>
    <row r="16" spans="2:38" ht="27" customHeight="1">
      <c r="B16" s="81">
        <v>43203</v>
      </c>
      <c r="C16" s="71" t="str">
        <f t="shared" si="0"/>
        <v>金</v>
      </c>
      <c r="D16" s="65" t="s">
        <v>155</v>
      </c>
      <c r="E16" s="74">
        <v>43233</v>
      </c>
      <c r="F16" s="45" t="str">
        <f t="shared" si="1"/>
        <v>日</v>
      </c>
      <c r="G16" s="47"/>
      <c r="H16" s="72">
        <v>43264</v>
      </c>
      <c r="I16" s="20" t="str">
        <f t="shared" si="2"/>
        <v>水</v>
      </c>
      <c r="J16" s="34" t="s">
        <v>42</v>
      </c>
      <c r="K16" s="82">
        <v>43294</v>
      </c>
      <c r="L16" s="20" t="str">
        <f t="shared" si="3"/>
        <v>金</v>
      </c>
      <c r="M16" s="47" t="s">
        <v>31</v>
      </c>
      <c r="N16" s="72">
        <v>43325</v>
      </c>
      <c r="O16" s="71" t="str">
        <f t="shared" si="4"/>
        <v>月</v>
      </c>
      <c r="P16" s="22"/>
      <c r="Q16" s="72">
        <v>43356</v>
      </c>
      <c r="R16" s="20" t="str">
        <f t="shared" si="5"/>
        <v>木</v>
      </c>
      <c r="S16" s="47" t="s">
        <v>39</v>
      </c>
      <c r="T16" s="74">
        <v>43386</v>
      </c>
      <c r="U16" s="45" t="str">
        <f t="shared" si="6"/>
        <v>土</v>
      </c>
      <c r="V16" s="75"/>
      <c r="W16" s="72">
        <v>43417</v>
      </c>
      <c r="X16" s="20" t="str">
        <f t="shared" si="7"/>
        <v>火</v>
      </c>
      <c r="Y16" s="29"/>
      <c r="Z16" s="72">
        <v>43447</v>
      </c>
      <c r="AA16" s="20" t="str">
        <f t="shared" si="8"/>
        <v>木</v>
      </c>
      <c r="AB16" s="89" t="s">
        <v>124</v>
      </c>
      <c r="AC16" s="74">
        <v>43478</v>
      </c>
      <c r="AD16" s="45" t="str">
        <f t="shared" si="9"/>
        <v>日</v>
      </c>
      <c r="AE16" s="49"/>
      <c r="AF16" s="72">
        <v>43509</v>
      </c>
      <c r="AG16" s="20" t="str">
        <f t="shared" si="10"/>
        <v>水</v>
      </c>
      <c r="AH16" s="47" t="s">
        <v>150</v>
      </c>
      <c r="AI16" s="72">
        <v>43537</v>
      </c>
      <c r="AJ16" s="20" t="str">
        <f t="shared" si="11"/>
        <v>水</v>
      </c>
      <c r="AK16" s="78"/>
      <c r="AL16" s="4"/>
    </row>
    <row r="17" spans="2:38" ht="19.5" customHeight="1">
      <c r="B17" s="73">
        <v>43204</v>
      </c>
      <c r="C17" s="45" t="str">
        <f t="shared" si="0"/>
        <v>土</v>
      </c>
      <c r="D17" s="4"/>
      <c r="E17" s="72">
        <v>43234</v>
      </c>
      <c r="F17" s="71" t="str">
        <f t="shared" si="1"/>
        <v>月</v>
      </c>
      <c r="G17" s="22"/>
      <c r="H17" s="72">
        <v>43265</v>
      </c>
      <c r="I17" s="20" t="str">
        <f t="shared" si="2"/>
        <v>木</v>
      </c>
      <c r="J17" s="75"/>
      <c r="K17" s="74">
        <v>43295</v>
      </c>
      <c r="L17" s="45" t="str">
        <f t="shared" si="3"/>
        <v>土</v>
      </c>
      <c r="M17" s="75"/>
      <c r="N17" s="72">
        <v>43326</v>
      </c>
      <c r="O17" s="20" t="str">
        <f t="shared" si="4"/>
        <v>火</v>
      </c>
      <c r="P17" s="22"/>
      <c r="Q17" s="72">
        <v>43357</v>
      </c>
      <c r="R17" s="20" t="str">
        <f t="shared" si="5"/>
        <v>金</v>
      </c>
      <c r="S17" s="47" t="s">
        <v>40</v>
      </c>
      <c r="T17" s="74">
        <v>43387</v>
      </c>
      <c r="U17" s="45" t="str">
        <f t="shared" si="6"/>
        <v>日</v>
      </c>
      <c r="V17" s="47"/>
      <c r="W17" s="72">
        <v>43418</v>
      </c>
      <c r="X17" s="20" t="str">
        <f t="shared" si="7"/>
        <v>水</v>
      </c>
      <c r="Y17" s="66" t="s">
        <v>67</v>
      </c>
      <c r="Z17" s="72">
        <v>43448</v>
      </c>
      <c r="AA17" s="20" t="str">
        <f t="shared" si="8"/>
        <v>金</v>
      </c>
      <c r="AB17" s="89" t="s">
        <v>124</v>
      </c>
      <c r="AC17" s="74">
        <v>43479</v>
      </c>
      <c r="AD17" s="45" t="str">
        <f t="shared" si="9"/>
        <v>月</v>
      </c>
      <c r="AE17" s="58" t="s">
        <v>134</v>
      </c>
      <c r="AF17" s="72">
        <v>43510</v>
      </c>
      <c r="AG17" s="20" t="str">
        <f t="shared" si="10"/>
        <v>木</v>
      </c>
      <c r="AH17" s="47" t="s">
        <v>151</v>
      </c>
      <c r="AI17" s="72">
        <v>43538</v>
      </c>
      <c r="AJ17" s="20" t="str">
        <f t="shared" si="11"/>
        <v>木</v>
      </c>
      <c r="AK17" s="107"/>
      <c r="AL17" s="4"/>
    </row>
    <row r="18" spans="2:38" ht="19.5" customHeight="1">
      <c r="B18" s="73">
        <v>43205</v>
      </c>
      <c r="C18" s="45" t="str">
        <f t="shared" si="0"/>
        <v>日</v>
      </c>
      <c r="D18" s="22"/>
      <c r="E18" s="72">
        <v>43235</v>
      </c>
      <c r="F18" s="20" t="str">
        <f t="shared" si="1"/>
        <v>火</v>
      </c>
      <c r="G18" s="49"/>
      <c r="H18" s="72">
        <v>43266</v>
      </c>
      <c r="I18" s="20" t="str">
        <f t="shared" si="2"/>
        <v>金</v>
      </c>
      <c r="J18" s="47" t="s">
        <v>91</v>
      </c>
      <c r="K18" s="74">
        <v>43296</v>
      </c>
      <c r="L18" s="45" t="str">
        <f t="shared" si="3"/>
        <v>日</v>
      </c>
      <c r="M18" s="75"/>
      <c r="N18" s="72">
        <v>43327</v>
      </c>
      <c r="O18" s="20" t="str">
        <f t="shared" si="4"/>
        <v>水</v>
      </c>
      <c r="P18" s="27"/>
      <c r="Q18" s="74">
        <v>43358</v>
      </c>
      <c r="R18" s="45" t="str">
        <f t="shared" si="5"/>
        <v>土</v>
      </c>
      <c r="S18" s="75"/>
      <c r="T18" s="82">
        <v>43388</v>
      </c>
      <c r="U18" s="71" t="str">
        <f t="shared" si="6"/>
        <v>月</v>
      </c>
      <c r="V18" s="38" t="s">
        <v>119</v>
      </c>
      <c r="W18" s="72">
        <v>43419</v>
      </c>
      <c r="X18" s="20" t="str">
        <f t="shared" si="7"/>
        <v>木</v>
      </c>
      <c r="Y18" s="75"/>
      <c r="Z18" s="74">
        <v>43449</v>
      </c>
      <c r="AA18" s="45" t="str">
        <f t="shared" si="8"/>
        <v>土</v>
      </c>
      <c r="AB18" s="22"/>
      <c r="AC18" s="82">
        <v>43480</v>
      </c>
      <c r="AD18" s="20" t="str">
        <f t="shared" si="9"/>
        <v>火</v>
      </c>
      <c r="AE18" s="4"/>
      <c r="AF18" s="72">
        <v>43511</v>
      </c>
      <c r="AG18" s="20" t="str">
        <f t="shared" si="10"/>
        <v>金</v>
      </c>
      <c r="AH18" s="47"/>
      <c r="AI18" s="72">
        <v>43539</v>
      </c>
      <c r="AJ18" s="20" t="str">
        <f t="shared" si="11"/>
        <v>金</v>
      </c>
      <c r="AK18" s="32"/>
      <c r="AL18" s="4"/>
    </row>
    <row r="19" spans="2:38" ht="22.5" customHeight="1">
      <c r="B19" s="81">
        <v>43206</v>
      </c>
      <c r="C19" s="71" t="str">
        <f t="shared" si="0"/>
        <v>月</v>
      </c>
      <c r="D19" s="47" t="s">
        <v>19</v>
      </c>
      <c r="E19" s="72">
        <v>43236</v>
      </c>
      <c r="F19" s="20" t="str">
        <f t="shared" si="1"/>
        <v>水</v>
      </c>
      <c r="G19" s="85" t="s">
        <v>122</v>
      </c>
      <c r="H19" s="74">
        <v>43267</v>
      </c>
      <c r="I19" s="45" t="str">
        <f t="shared" si="2"/>
        <v>土</v>
      </c>
      <c r="J19" s="27" t="s">
        <v>92</v>
      </c>
      <c r="K19" s="74">
        <v>43297</v>
      </c>
      <c r="L19" s="45" t="str">
        <f t="shared" si="3"/>
        <v>月</v>
      </c>
      <c r="M19" s="58" t="s">
        <v>36</v>
      </c>
      <c r="N19" s="72">
        <v>43328</v>
      </c>
      <c r="O19" s="20" t="str">
        <f t="shared" si="4"/>
        <v>木</v>
      </c>
      <c r="P19" s="27"/>
      <c r="Q19" s="74">
        <v>43359</v>
      </c>
      <c r="R19" s="45" t="str">
        <f t="shared" si="5"/>
        <v>日</v>
      </c>
      <c r="S19" s="75"/>
      <c r="T19" s="82">
        <v>43389</v>
      </c>
      <c r="U19" s="20" t="str">
        <f t="shared" si="6"/>
        <v>火</v>
      </c>
      <c r="V19" s="22"/>
      <c r="W19" s="72">
        <v>43420</v>
      </c>
      <c r="X19" s="20" t="str">
        <f t="shared" si="7"/>
        <v>金</v>
      </c>
      <c r="Y19" s="75"/>
      <c r="Z19" s="74">
        <v>43450</v>
      </c>
      <c r="AA19" s="45" t="str">
        <f t="shared" si="8"/>
        <v>日</v>
      </c>
      <c r="AB19" s="4"/>
      <c r="AC19" s="82">
        <v>43481</v>
      </c>
      <c r="AD19" s="20" t="str">
        <f t="shared" si="9"/>
        <v>水</v>
      </c>
      <c r="AE19" s="66" t="s">
        <v>74</v>
      </c>
      <c r="AF19" s="74">
        <v>43512</v>
      </c>
      <c r="AG19" s="45" t="str">
        <f t="shared" si="10"/>
        <v>土</v>
      </c>
      <c r="AH19" s="4"/>
      <c r="AI19" s="74">
        <v>43540</v>
      </c>
      <c r="AJ19" s="45" t="str">
        <f t="shared" si="11"/>
        <v>土</v>
      </c>
      <c r="AK19" s="63"/>
      <c r="AL19" s="4"/>
    </row>
    <row r="20" spans="2:38" ht="22.5" customHeight="1">
      <c r="B20" s="81">
        <v>43207</v>
      </c>
      <c r="C20" s="71" t="str">
        <f t="shared" si="0"/>
        <v>火</v>
      </c>
      <c r="D20" s="34" t="s">
        <v>148</v>
      </c>
      <c r="E20" s="72">
        <v>43237</v>
      </c>
      <c r="F20" s="20" t="str">
        <f t="shared" si="1"/>
        <v>木</v>
      </c>
      <c r="G20" s="49" t="s">
        <v>25</v>
      </c>
      <c r="H20" s="74">
        <v>43268</v>
      </c>
      <c r="I20" s="45" t="str">
        <f t="shared" si="2"/>
        <v>日</v>
      </c>
      <c r="J20" s="27" t="s">
        <v>92</v>
      </c>
      <c r="K20" s="82">
        <v>43298</v>
      </c>
      <c r="L20" s="71" t="str">
        <f t="shared" si="3"/>
        <v>火</v>
      </c>
      <c r="M20" s="47" t="s">
        <v>31</v>
      </c>
      <c r="N20" s="72">
        <v>43329</v>
      </c>
      <c r="O20" s="20" t="str">
        <f t="shared" si="4"/>
        <v>金</v>
      </c>
      <c r="P20" s="27"/>
      <c r="Q20" s="74">
        <v>43360</v>
      </c>
      <c r="R20" s="45" t="str">
        <f t="shared" si="5"/>
        <v>月</v>
      </c>
      <c r="S20" s="50" t="s">
        <v>37</v>
      </c>
      <c r="T20" s="82">
        <v>43390</v>
      </c>
      <c r="U20" s="20" t="str">
        <f t="shared" si="6"/>
        <v>水</v>
      </c>
      <c r="V20" s="66" t="s">
        <v>67</v>
      </c>
      <c r="W20" s="74">
        <v>43421</v>
      </c>
      <c r="X20" s="45" t="str">
        <f t="shared" si="7"/>
        <v>土</v>
      </c>
      <c r="Y20" s="75"/>
      <c r="Z20" s="72">
        <v>43451</v>
      </c>
      <c r="AA20" s="71" t="str">
        <f t="shared" si="8"/>
        <v>月</v>
      </c>
      <c r="AB20" s="66" t="s">
        <v>72</v>
      </c>
      <c r="AC20" s="82">
        <v>43482</v>
      </c>
      <c r="AD20" s="20" t="str">
        <f t="shared" si="9"/>
        <v>木</v>
      </c>
      <c r="AE20" s="4"/>
      <c r="AF20" s="74">
        <v>43513</v>
      </c>
      <c r="AG20" s="45" t="str">
        <f t="shared" si="10"/>
        <v>日</v>
      </c>
      <c r="AH20" s="22" t="s">
        <v>110</v>
      </c>
      <c r="AI20" s="74">
        <v>43541</v>
      </c>
      <c r="AJ20" s="45" t="str">
        <f t="shared" si="11"/>
        <v>日</v>
      </c>
      <c r="AK20" s="77"/>
      <c r="AL20" s="4"/>
    </row>
    <row r="21" spans="2:38" ht="19.5" customHeight="1">
      <c r="B21" s="81">
        <v>43208</v>
      </c>
      <c r="C21" s="71" t="str">
        <f t="shared" si="0"/>
        <v>水</v>
      </c>
      <c r="D21" s="34" t="s">
        <v>158</v>
      </c>
      <c r="E21" s="72">
        <v>43238</v>
      </c>
      <c r="F21" s="20" t="str">
        <f t="shared" si="1"/>
        <v>金</v>
      </c>
      <c r="G21" s="49" t="s">
        <v>25</v>
      </c>
      <c r="H21" s="72">
        <v>43269</v>
      </c>
      <c r="I21" s="71" t="str">
        <f t="shared" si="2"/>
        <v>月</v>
      </c>
      <c r="J21" s="27" t="s">
        <v>92</v>
      </c>
      <c r="K21" s="82">
        <v>43299</v>
      </c>
      <c r="L21" s="20" t="str">
        <f t="shared" si="3"/>
        <v>水</v>
      </c>
      <c r="M21" s="47" t="s">
        <v>126</v>
      </c>
      <c r="N21" s="74">
        <v>43330</v>
      </c>
      <c r="O21" s="45" t="str">
        <f t="shared" si="4"/>
        <v>土</v>
      </c>
      <c r="P21" s="22"/>
      <c r="Q21" s="72">
        <v>43361</v>
      </c>
      <c r="R21" s="71" t="str">
        <f t="shared" si="5"/>
        <v>火</v>
      </c>
      <c r="S21" s="4"/>
      <c r="T21" s="82">
        <v>43391</v>
      </c>
      <c r="U21" s="20" t="str">
        <f t="shared" si="6"/>
        <v>木</v>
      </c>
      <c r="V21" s="59" t="s">
        <v>46</v>
      </c>
      <c r="W21" s="74">
        <v>43422</v>
      </c>
      <c r="X21" s="45" t="str">
        <f t="shared" si="7"/>
        <v>日</v>
      </c>
      <c r="Y21" s="4"/>
      <c r="Z21" s="72">
        <v>43452</v>
      </c>
      <c r="AA21" s="20" t="str">
        <f t="shared" si="8"/>
        <v>火</v>
      </c>
      <c r="AB21" s="47" t="s">
        <v>31</v>
      </c>
      <c r="AC21" s="82">
        <v>43483</v>
      </c>
      <c r="AD21" s="20" t="str">
        <f t="shared" si="9"/>
        <v>金</v>
      </c>
      <c r="AE21" s="75"/>
      <c r="AF21" s="72">
        <v>43514</v>
      </c>
      <c r="AG21" s="71" t="str">
        <f t="shared" si="10"/>
        <v>月</v>
      </c>
      <c r="AH21" s="80" t="s">
        <v>139</v>
      </c>
      <c r="AI21" s="72">
        <v>43542</v>
      </c>
      <c r="AJ21" s="71" t="str">
        <f t="shared" si="11"/>
        <v>月</v>
      </c>
      <c r="AK21" s="87" t="s">
        <v>121</v>
      </c>
      <c r="AL21" s="4"/>
    </row>
    <row r="22" spans="2:38" ht="19.5" customHeight="1">
      <c r="B22" s="81">
        <v>43209</v>
      </c>
      <c r="C22" s="71" t="str">
        <f t="shared" si="0"/>
        <v>木</v>
      </c>
      <c r="D22" s="22" t="s">
        <v>79</v>
      </c>
      <c r="E22" s="74">
        <v>43239</v>
      </c>
      <c r="F22" s="45" t="str">
        <f t="shared" si="1"/>
        <v>土</v>
      </c>
      <c r="G22" s="47" t="s">
        <v>114</v>
      </c>
      <c r="H22" s="72">
        <v>43270</v>
      </c>
      <c r="I22" s="20" t="str">
        <f t="shared" si="2"/>
        <v>火</v>
      </c>
      <c r="J22" s="4"/>
      <c r="K22" s="82">
        <v>43300</v>
      </c>
      <c r="L22" s="20" t="str">
        <f t="shared" si="3"/>
        <v>木</v>
      </c>
      <c r="M22" s="66" t="s">
        <v>132</v>
      </c>
      <c r="N22" s="74">
        <v>43331</v>
      </c>
      <c r="O22" s="45" t="str">
        <f t="shared" si="4"/>
        <v>日</v>
      </c>
      <c r="P22" s="22"/>
      <c r="Q22" s="72">
        <v>43362</v>
      </c>
      <c r="R22" s="20" t="str">
        <f t="shared" si="5"/>
        <v>水</v>
      </c>
      <c r="S22" s="50"/>
      <c r="T22" s="82">
        <v>43392</v>
      </c>
      <c r="U22" s="20" t="str">
        <f t="shared" si="6"/>
        <v>金</v>
      </c>
      <c r="V22" s="47" t="s">
        <v>47</v>
      </c>
      <c r="W22" s="72">
        <v>43423</v>
      </c>
      <c r="X22" s="71" t="str">
        <f t="shared" si="7"/>
        <v>月</v>
      </c>
      <c r="Y22" s="22"/>
      <c r="Z22" s="72">
        <v>43453</v>
      </c>
      <c r="AA22" s="20" t="str">
        <f t="shared" si="8"/>
        <v>水</v>
      </c>
      <c r="AB22" s="47" t="s">
        <v>65</v>
      </c>
      <c r="AC22" s="74">
        <v>43484</v>
      </c>
      <c r="AD22" s="45" t="str">
        <f t="shared" si="9"/>
        <v>土</v>
      </c>
      <c r="AE22" s="22" t="s">
        <v>101</v>
      </c>
      <c r="AF22" s="72">
        <v>43515</v>
      </c>
      <c r="AG22" s="20" t="str">
        <f t="shared" si="10"/>
        <v>火</v>
      </c>
      <c r="AH22" s="4"/>
      <c r="AI22" s="72">
        <v>43543</v>
      </c>
      <c r="AJ22" s="20" t="str">
        <f t="shared" si="11"/>
        <v>火</v>
      </c>
      <c r="AK22" s="98"/>
      <c r="AL22" s="4"/>
    </row>
    <row r="23" spans="2:38" ht="19.5" customHeight="1">
      <c r="B23" s="81">
        <v>43210</v>
      </c>
      <c r="C23" s="71" t="str">
        <f t="shared" si="0"/>
        <v>金</v>
      </c>
      <c r="D23" s="22" t="s">
        <v>20</v>
      </c>
      <c r="E23" s="74">
        <v>43240</v>
      </c>
      <c r="F23" s="45" t="str">
        <f t="shared" si="1"/>
        <v>日</v>
      </c>
      <c r="G23" s="4"/>
      <c r="H23" s="72">
        <v>43271</v>
      </c>
      <c r="I23" s="20" t="str">
        <f t="shared" si="2"/>
        <v>水</v>
      </c>
      <c r="J23" s="66" t="s">
        <v>85</v>
      </c>
      <c r="K23" s="82">
        <v>43301</v>
      </c>
      <c r="L23" s="20" t="str">
        <f t="shared" si="3"/>
        <v>金</v>
      </c>
      <c r="M23" s="49" t="s">
        <v>97</v>
      </c>
      <c r="N23" s="72">
        <v>43332</v>
      </c>
      <c r="O23" s="71" t="str">
        <f t="shared" si="4"/>
        <v>月</v>
      </c>
      <c r="P23" s="66" t="s">
        <v>130</v>
      </c>
      <c r="Q23" s="72">
        <v>43363</v>
      </c>
      <c r="R23" s="20" t="str">
        <f t="shared" si="5"/>
        <v>木</v>
      </c>
      <c r="S23" s="66" t="s">
        <v>71</v>
      </c>
      <c r="T23" s="74">
        <v>43393</v>
      </c>
      <c r="U23" s="45" t="str">
        <f t="shared" si="6"/>
        <v>土</v>
      </c>
      <c r="V23" s="22"/>
      <c r="W23" s="72">
        <v>43424</v>
      </c>
      <c r="X23" s="20" t="str">
        <f t="shared" si="7"/>
        <v>火</v>
      </c>
      <c r="Y23" s="51" t="s">
        <v>87</v>
      </c>
      <c r="Z23" s="72">
        <v>43454</v>
      </c>
      <c r="AA23" s="20" t="str">
        <f t="shared" si="8"/>
        <v>木</v>
      </c>
      <c r="AB23" s="47" t="s">
        <v>31</v>
      </c>
      <c r="AC23" s="74">
        <v>43485</v>
      </c>
      <c r="AD23" s="45" t="str">
        <f t="shared" si="9"/>
        <v>日</v>
      </c>
      <c r="AE23" s="4"/>
      <c r="AF23" s="72">
        <v>43516</v>
      </c>
      <c r="AG23" s="20" t="str">
        <f t="shared" si="10"/>
        <v>水</v>
      </c>
      <c r="AH23" s="66" t="s">
        <v>67</v>
      </c>
      <c r="AI23" s="72">
        <v>43544</v>
      </c>
      <c r="AJ23" s="20" t="str">
        <f t="shared" si="11"/>
        <v>水</v>
      </c>
      <c r="AK23" s="102" t="s">
        <v>136</v>
      </c>
      <c r="AL23" s="4"/>
    </row>
    <row r="24" spans="2:38" ht="19.5" customHeight="1">
      <c r="B24" s="73">
        <v>43211</v>
      </c>
      <c r="C24" s="45" t="str">
        <f t="shared" si="0"/>
        <v>土</v>
      </c>
      <c r="D24" s="23"/>
      <c r="E24" s="72">
        <v>43241</v>
      </c>
      <c r="F24" s="71" t="str">
        <f t="shared" si="1"/>
        <v>月</v>
      </c>
      <c r="G24" s="54" t="s">
        <v>140</v>
      </c>
      <c r="H24" s="72">
        <v>43272</v>
      </c>
      <c r="I24" s="20" t="str">
        <f t="shared" si="2"/>
        <v>木</v>
      </c>
      <c r="J24" s="84" t="s">
        <v>127</v>
      </c>
      <c r="K24" s="74">
        <v>43302</v>
      </c>
      <c r="L24" s="45" t="str">
        <f t="shared" si="3"/>
        <v>土</v>
      </c>
      <c r="M24" s="29"/>
      <c r="N24" s="72">
        <v>43333</v>
      </c>
      <c r="O24" s="20" t="str">
        <f t="shared" si="4"/>
        <v>火</v>
      </c>
      <c r="P24" s="22"/>
      <c r="Q24" s="72">
        <v>43364</v>
      </c>
      <c r="R24" s="20" t="str">
        <f t="shared" si="5"/>
        <v>金</v>
      </c>
      <c r="S24" s="27" t="s">
        <v>55</v>
      </c>
      <c r="T24" s="74">
        <v>43394</v>
      </c>
      <c r="U24" s="45" t="str">
        <f t="shared" si="6"/>
        <v>日</v>
      </c>
      <c r="V24" s="22"/>
      <c r="W24" s="72">
        <v>43425</v>
      </c>
      <c r="X24" s="20" t="str">
        <f t="shared" si="7"/>
        <v>水</v>
      </c>
      <c r="Y24" s="51" t="s">
        <v>107</v>
      </c>
      <c r="Z24" s="72">
        <v>43455</v>
      </c>
      <c r="AA24" s="20" t="str">
        <f t="shared" si="8"/>
        <v>金</v>
      </c>
      <c r="AB24" s="66" t="s">
        <v>68</v>
      </c>
      <c r="AC24" s="82">
        <v>43486</v>
      </c>
      <c r="AD24" s="71" t="str">
        <f t="shared" si="9"/>
        <v>月</v>
      </c>
      <c r="AE24" s="54" t="s">
        <v>103</v>
      </c>
      <c r="AF24" s="72">
        <v>43517</v>
      </c>
      <c r="AG24" s="20" t="str">
        <f t="shared" si="10"/>
        <v>木</v>
      </c>
      <c r="AH24" s="4"/>
      <c r="AI24" s="74">
        <v>43545</v>
      </c>
      <c r="AJ24" s="45" t="str">
        <f t="shared" si="11"/>
        <v>木</v>
      </c>
      <c r="AK24" s="64" t="s">
        <v>63</v>
      </c>
      <c r="AL24" s="4"/>
    </row>
    <row r="25" spans="2:38" ht="22.5" customHeight="1">
      <c r="B25" s="73">
        <v>43212</v>
      </c>
      <c r="C25" s="45" t="str">
        <f t="shared" si="0"/>
        <v>日</v>
      </c>
      <c r="D25" s="4"/>
      <c r="E25" s="72">
        <v>43242</v>
      </c>
      <c r="F25" s="20" t="str">
        <f t="shared" si="1"/>
        <v>火</v>
      </c>
      <c r="G25" s="51" t="s">
        <v>105</v>
      </c>
      <c r="H25" s="72">
        <v>43273</v>
      </c>
      <c r="I25" s="20" t="str">
        <f t="shared" si="2"/>
        <v>金</v>
      </c>
      <c r="J25" s="75"/>
      <c r="K25" s="74">
        <v>43303</v>
      </c>
      <c r="L25" s="45" t="str">
        <f t="shared" si="3"/>
        <v>日</v>
      </c>
      <c r="M25" s="39"/>
      <c r="N25" s="72">
        <v>43334</v>
      </c>
      <c r="O25" s="20" t="str">
        <f t="shared" si="4"/>
        <v>水</v>
      </c>
      <c r="P25" s="22"/>
      <c r="Q25" s="74">
        <v>43365</v>
      </c>
      <c r="R25" s="45" t="str">
        <f t="shared" si="5"/>
        <v>土</v>
      </c>
      <c r="S25" s="4"/>
      <c r="T25" s="82">
        <v>43395</v>
      </c>
      <c r="U25" s="71" t="str">
        <f t="shared" si="6"/>
        <v>月</v>
      </c>
      <c r="V25" s="22"/>
      <c r="W25" s="72">
        <v>43426</v>
      </c>
      <c r="X25" s="20" t="str">
        <f t="shared" si="7"/>
        <v>木</v>
      </c>
      <c r="Y25" s="51" t="s">
        <v>162</v>
      </c>
      <c r="Z25" s="74">
        <v>43456</v>
      </c>
      <c r="AA25" s="45" t="str">
        <f t="shared" si="8"/>
        <v>土</v>
      </c>
      <c r="AB25" s="4"/>
      <c r="AC25" s="82">
        <v>43487</v>
      </c>
      <c r="AD25" s="20" t="str">
        <f t="shared" si="9"/>
        <v>火</v>
      </c>
      <c r="AE25" s="96" t="s">
        <v>100</v>
      </c>
      <c r="AF25" s="72">
        <v>43518</v>
      </c>
      <c r="AG25" s="20" t="str">
        <f t="shared" si="10"/>
        <v>金</v>
      </c>
      <c r="AH25" s="29" t="s">
        <v>55</v>
      </c>
      <c r="AI25" s="72">
        <v>43546</v>
      </c>
      <c r="AJ25" s="20" t="str">
        <f t="shared" si="11"/>
        <v>金</v>
      </c>
      <c r="AK25" s="78"/>
      <c r="AL25" s="4"/>
    </row>
    <row r="26" spans="2:38" ht="19.5" customHeight="1">
      <c r="B26" s="81">
        <v>43213</v>
      </c>
      <c r="C26" s="71" t="str">
        <f t="shared" si="0"/>
        <v>月</v>
      </c>
      <c r="D26" s="22" t="s">
        <v>79</v>
      </c>
      <c r="E26" s="72">
        <v>43243</v>
      </c>
      <c r="F26" s="20" t="str">
        <f t="shared" si="1"/>
        <v>水</v>
      </c>
      <c r="G26" s="65" t="s">
        <v>71</v>
      </c>
      <c r="H26" s="74">
        <v>43274</v>
      </c>
      <c r="I26" s="45" t="str">
        <f t="shared" si="2"/>
        <v>土</v>
      </c>
      <c r="J26" s="49"/>
      <c r="K26" s="82">
        <v>43304</v>
      </c>
      <c r="L26" s="71" t="str">
        <f t="shared" si="3"/>
        <v>月</v>
      </c>
      <c r="M26" s="27"/>
      <c r="N26" s="72">
        <v>43335</v>
      </c>
      <c r="O26" s="20" t="str">
        <f t="shared" si="4"/>
        <v>木</v>
      </c>
      <c r="P26" s="23"/>
      <c r="Q26" s="74">
        <v>43366</v>
      </c>
      <c r="R26" s="45" t="str">
        <f t="shared" si="5"/>
        <v>日</v>
      </c>
      <c r="S26" s="40" t="s">
        <v>133</v>
      </c>
      <c r="T26" s="82">
        <v>43396</v>
      </c>
      <c r="U26" s="20" t="str">
        <f t="shared" si="6"/>
        <v>火</v>
      </c>
      <c r="V26" s="22" t="s">
        <v>141</v>
      </c>
      <c r="W26" s="74">
        <v>43427</v>
      </c>
      <c r="X26" s="45" t="str">
        <f t="shared" si="7"/>
        <v>金</v>
      </c>
      <c r="Y26" s="50" t="s">
        <v>48</v>
      </c>
      <c r="Z26" s="74">
        <v>43457</v>
      </c>
      <c r="AA26" s="45" t="str">
        <f t="shared" si="8"/>
        <v>日</v>
      </c>
      <c r="AB26" s="50" t="s">
        <v>49</v>
      </c>
      <c r="AC26" s="82">
        <v>43488</v>
      </c>
      <c r="AD26" s="20" t="str">
        <f t="shared" si="9"/>
        <v>水</v>
      </c>
      <c r="AE26" s="22" t="s">
        <v>142</v>
      </c>
      <c r="AF26" s="74">
        <v>43519</v>
      </c>
      <c r="AG26" s="45" t="str">
        <f t="shared" si="10"/>
        <v>土</v>
      </c>
      <c r="AH26" s="75"/>
      <c r="AI26" s="74">
        <v>43547</v>
      </c>
      <c r="AJ26" s="45" t="str">
        <f t="shared" si="11"/>
        <v>土</v>
      </c>
      <c r="AK26" s="78"/>
      <c r="AL26" s="4"/>
    </row>
    <row r="27" spans="2:38" ht="19.5" customHeight="1">
      <c r="B27" s="81">
        <v>43214</v>
      </c>
      <c r="C27" s="71" t="str">
        <f t="shared" si="0"/>
        <v>火</v>
      </c>
      <c r="D27" s="22" t="s">
        <v>20</v>
      </c>
      <c r="E27" s="72">
        <v>43244</v>
      </c>
      <c r="F27" s="20" t="str">
        <f t="shared" si="1"/>
        <v>木</v>
      </c>
      <c r="G27" s="47" t="s">
        <v>46</v>
      </c>
      <c r="H27" s="74">
        <v>43275</v>
      </c>
      <c r="I27" s="45" t="str">
        <f t="shared" si="2"/>
        <v>日</v>
      </c>
      <c r="J27" s="75"/>
      <c r="K27" s="82">
        <v>43305</v>
      </c>
      <c r="L27" s="20" t="str">
        <f t="shared" si="3"/>
        <v>火</v>
      </c>
      <c r="M27" s="22"/>
      <c r="N27" s="72">
        <v>43336</v>
      </c>
      <c r="O27" s="20" t="str">
        <f t="shared" si="4"/>
        <v>金</v>
      </c>
      <c r="P27" s="65" t="s">
        <v>73</v>
      </c>
      <c r="Q27" s="74">
        <v>43367</v>
      </c>
      <c r="R27" s="45" t="str">
        <f t="shared" si="5"/>
        <v>月</v>
      </c>
      <c r="S27" s="101" t="s">
        <v>131</v>
      </c>
      <c r="T27" s="82">
        <v>43397</v>
      </c>
      <c r="U27" s="20" t="str">
        <f t="shared" si="6"/>
        <v>水</v>
      </c>
      <c r="V27" s="66" t="s">
        <v>71</v>
      </c>
      <c r="W27" s="74">
        <v>43428</v>
      </c>
      <c r="X27" s="45" t="str">
        <f t="shared" si="7"/>
        <v>土</v>
      </c>
      <c r="Y27" s="4"/>
      <c r="Z27" s="74">
        <v>43458</v>
      </c>
      <c r="AA27" s="45" t="str">
        <f t="shared" si="8"/>
        <v>月</v>
      </c>
      <c r="AB27" s="101" t="s">
        <v>131</v>
      </c>
      <c r="AC27" s="82">
        <v>43489</v>
      </c>
      <c r="AD27" s="20" t="str">
        <f t="shared" si="9"/>
        <v>木</v>
      </c>
      <c r="AE27" s="4"/>
      <c r="AF27" s="74">
        <v>43520</v>
      </c>
      <c r="AG27" s="45" t="str">
        <f t="shared" si="10"/>
        <v>日</v>
      </c>
      <c r="AH27" s="75"/>
      <c r="AI27" s="74">
        <v>43548</v>
      </c>
      <c r="AJ27" s="45" t="str">
        <f t="shared" si="11"/>
        <v>日</v>
      </c>
      <c r="AK27" s="78"/>
      <c r="AL27" s="4"/>
    </row>
    <row r="28" spans="2:38" ht="19.5" customHeight="1">
      <c r="B28" s="81">
        <v>43215</v>
      </c>
      <c r="C28" s="71" t="str">
        <f t="shared" si="0"/>
        <v>水</v>
      </c>
      <c r="D28" s="84" t="s">
        <v>156</v>
      </c>
      <c r="E28" s="72">
        <v>43245</v>
      </c>
      <c r="F28" s="20" t="str">
        <f t="shared" si="1"/>
        <v>金</v>
      </c>
      <c r="G28" s="47" t="s">
        <v>26</v>
      </c>
      <c r="H28" s="72">
        <v>43276</v>
      </c>
      <c r="I28" s="71" t="str">
        <f t="shared" si="2"/>
        <v>月</v>
      </c>
      <c r="J28" s="75"/>
      <c r="K28" s="82">
        <v>43306</v>
      </c>
      <c r="L28" s="20" t="str">
        <f t="shared" si="3"/>
        <v>水</v>
      </c>
      <c r="M28" s="22"/>
      <c r="N28" s="74">
        <v>43337</v>
      </c>
      <c r="O28" s="45" t="str">
        <f t="shared" si="4"/>
        <v>土</v>
      </c>
      <c r="P28" s="4"/>
      <c r="Q28" s="72">
        <v>43368</v>
      </c>
      <c r="R28" s="20" t="str">
        <f t="shared" si="5"/>
        <v>火</v>
      </c>
      <c r="S28" s="22"/>
      <c r="T28" s="82">
        <v>43398</v>
      </c>
      <c r="U28" s="20" t="str">
        <f t="shared" si="6"/>
        <v>木</v>
      </c>
      <c r="V28" s="4"/>
      <c r="W28" s="74">
        <v>43429</v>
      </c>
      <c r="X28" s="45" t="str">
        <f t="shared" si="7"/>
        <v>日</v>
      </c>
      <c r="Y28" s="22"/>
      <c r="Z28" s="72">
        <v>43459</v>
      </c>
      <c r="AA28" s="20" t="str">
        <f t="shared" si="8"/>
        <v>火</v>
      </c>
      <c r="AB28" s="22" t="s">
        <v>50</v>
      </c>
      <c r="AC28" s="82">
        <v>43490</v>
      </c>
      <c r="AD28" s="20" t="str">
        <f t="shared" si="9"/>
        <v>金</v>
      </c>
      <c r="AE28" s="31"/>
      <c r="AF28" s="72">
        <v>43521</v>
      </c>
      <c r="AG28" s="71" t="str">
        <f t="shared" si="10"/>
        <v>月</v>
      </c>
      <c r="AH28" s="66" t="s">
        <v>90</v>
      </c>
      <c r="AI28" s="72">
        <v>43549</v>
      </c>
      <c r="AJ28" s="71" t="str">
        <f t="shared" si="11"/>
        <v>月</v>
      </c>
      <c r="AK28" s="61" t="s">
        <v>59</v>
      </c>
      <c r="AL28" s="4"/>
    </row>
    <row r="29" spans="2:38" ht="20.25" customHeight="1">
      <c r="B29" s="81">
        <v>43216</v>
      </c>
      <c r="C29" s="71" t="str">
        <f t="shared" si="0"/>
        <v>木</v>
      </c>
      <c r="D29" s="22" t="s">
        <v>157</v>
      </c>
      <c r="E29" s="74">
        <v>43246</v>
      </c>
      <c r="F29" s="45" t="str">
        <f t="shared" si="1"/>
        <v>土</v>
      </c>
      <c r="G29" s="75"/>
      <c r="H29" s="72">
        <v>43277</v>
      </c>
      <c r="I29" s="20" t="str">
        <f t="shared" si="2"/>
        <v>火</v>
      </c>
      <c r="J29" s="22"/>
      <c r="K29" s="82">
        <v>43307</v>
      </c>
      <c r="L29" s="20" t="str">
        <f t="shared" si="3"/>
        <v>木</v>
      </c>
      <c r="M29" s="27"/>
      <c r="N29" s="74">
        <v>43338</v>
      </c>
      <c r="O29" s="45" t="str">
        <f t="shared" si="4"/>
        <v>日</v>
      </c>
      <c r="P29" s="22" t="s">
        <v>76</v>
      </c>
      <c r="Q29" s="72">
        <v>43369</v>
      </c>
      <c r="R29" s="20" t="str">
        <f t="shared" si="5"/>
        <v>水</v>
      </c>
      <c r="S29" s="29" t="s">
        <v>81</v>
      </c>
      <c r="T29" s="82">
        <v>43399</v>
      </c>
      <c r="U29" s="20" t="str">
        <f t="shared" si="6"/>
        <v>金</v>
      </c>
      <c r="V29" s="22" t="s">
        <v>55</v>
      </c>
      <c r="W29" s="72">
        <v>43430</v>
      </c>
      <c r="X29" s="71" t="str">
        <f t="shared" si="7"/>
        <v>月</v>
      </c>
      <c r="Y29" s="70" t="s">
        <v>73</v>
      </c>
      <c r="Z29" s="72">
        <v>43460</v>
      </c>
      <c r="AA29" s="20" t="str">
        <f t="shared" si="8"/>
        <v>水</v>
      </c>
      <c r="AB29" s="4"/>
      <c r="AC29" s="82">
        <v>43491</v>
      </c>
      <c r="AD29" s="71" t="str">
        <f t="shared" si="9"/>
        <v>土</v>
      </c>
      <c r="AE29" s="47" t="s">
        <v>53</v>
      </c>
      <c r="AF29" s="72">
        <v>43522</v>
      </c>
      <c r="AG29" s="20" t="str">
        <f t="shared" si="10"/>
        <v>火</v>
      </c>
      <c r="AH29" s="4"/>
      <c r="AI29" s="72">
        <v>43550</v>
      </c>
      <c r="AJ29" s="20" t="str">
        <f t="shared" si="11"/>
        <v>火</v>
      </c>
      <c r="AK29" s="69" t="s">
        <v>60</v>
      </c>
      <c r="AL29" s="4"/>
    </row>
    <row r="30" spans="2:38" ht="25.5" customHeight="1">
      <c r="B30" s="81">
        <v>43217</v>
      </c>
      <c r="C30" s="71" t="str">
        <f t="shared" si="0"/>
        <v>金</v>
      </c>
      <c r="D30" s="66" t="s">
        <v>80</v>
      </c>
      <c r="E30" s="74">
        <v>43247</v>
      </c>
      <c r="F30" s="45" t="str">
        <f t="shared" si="1"/>
        <v>日</v>
      </c>
      <c r="G30" s="4"/>
      <c r="H30" s="72">
        <v>43278</v>
      </c>
      <c r="I30" s="20" t="str">
        <f t="shared" si="2"/>
        <v>水</v>
      </c>
      <c r="J30" s="67" t="s">
        <v>116</v>
      </c>
      <c r="K30" s="82">
        <v>43308</v>
      </c>
      <c r="L30" s="20" t="str">
        <f t="shared" si="3"/>
        <v>金</v>
      </c>
      <c r="M30" s="27"/>
      <c r="N30" s="72">
        <v>43339</v>
      </c>
      <c r="O30" s="71" t="str">
        <f t="shared" si="4"/>
        <v>月</v>
      </c>
      <c r="P30" s="4"/>
      <c r="Q30" s="72">
        <v>43370</v>
      </c>
      <c r="R30" s="20" t="str">
        <f t="shared" si="5"/>
        <v>木</v>
      </c>
      <c r="S30" s="4"/>
      <c r="T30" s="74">
        <v>43400</v>
      </c>
      <c r="U30" s="45" t="str">
        <f t="shared" si="6"/>
        <v>土</v>
      </c>
      <c r="V30" s="4"/>
      <c r="W30" s="72">
        <v>43431</v>
      </c>
      <c r="X30" s="20" t="str">
        <f t="shared" si="7"/>
        <v>火</v>
      </c>
      <c r="Y30" s="29"/>
      <c r="Z30" s="72">
        <v>43461</v>
      </c>
      <c r="AA30" s="20" t="str">
        <f t="shared" si="8"/>
        <v>木</v>
      </c>
      <c r="AB30" s="27"/>
      <c r="AC30" s="74">
        <v>43492</v>
      </c>
      <c r="AD30" s="45" t="str">
        <f t="shared" si="9"/>
        <v>日</v>
      </c>
      <c r="AE30" s="4"/>
      <c r="AF30" s="72">
        <v>43523</v>
      </c>
      <c r="AG30" s="20" t="str">
        <f t="shared" si="10"/>
        <v>水</v>
      </c>
      <c r="AH30" s="22" t="s">
        <v>125</v>
      </c>
      <c r="AI30" s="99">
        <v>43551</v>
      </c>
      <c r="AJ30" s="20" t="str">
        <f t="shared" si="11"/>
        <v>水</v>
      </c>
      <c r="AK30" s="62" t="s">
        <v>61</v>
      </c>
      <c r="AL30" s="4"/>
    </row>
    <row r="31" spans="2:38" ht="19.5" customHeight="1">
      <c r="B31" s="73">
        <v>43218</v>
      </c>
      <c r="C31" s="45" t="str">
        <f t="shared" si="0"/>
        <v>土</v>
      </c>
      <c r="D31" s="49"/>
      <c r="E31" s="72">
        <v>43248</v>
      </c>
      <c r="F31" s="71" t="str">
        <f t="shared" si="1"/>
        <v>月</v>
      </c>
      <c r="G31" s="22"/>
      <c r="H31" s="72">
        <v>43279</v>
      </c>
      <c r="I31" s="20" t="str">
        <f t="shared" si="2"/>
        <v>木</v>
      </c>
      <c r="J31" s="23" t="s">
        <v>30</v>
      </c>
      <c r="K31" s="74">
        <v>43309</v>
      </c>
      <c r="L31" s="45" t="str">
        <f t="shared" si="3"/>
        <v>土</v>
      </c>
      <c r="M31" s="27"/>
      <c r="N31" s="72">
        <v>43340</v>
      </c>
      <c r="O31" s="20" t="str">
        <f t="shared" si="4"/>
        <v>火</v>
      </c>
      <c r="P31" s="47" t="s">
        <v>32</v>
      </c>
      <c r="Q31" s="72">
        <v>43371</v>
      </c>
      <c r="R31" s="20" t="str">
        <f t="shared" si="5"/>
        <v>金</v>
      </c>
      <c r="S31" s="47" t="s">
        <v>94</v>
      </c>
      <c r="T31" s="74">
        <v>43401</v>
      </c>
      <c r="U31" s="45" t="str">
        <f t="shared" si="6"/>
        <v>日</v>
      </c>
      <c r="V31" s="22"/>
      <c r="W31" s="72">
        <v>43432</v>
      </c>
      <c r="X31" s="20" t="str">
        <f t="shared" si="7"/>
        <v>水</v>
      </c>
      <c r="Y31" s="22" t="s">
        <v>30</v>
      </c>
      <c r="Z31" s="72">
        <v>43462</v>
      </c>
      <c r="AA31" s="20" t="str">
        <f t="shared" si="8"/>
        <v>金</v>
      </c>
      <c r="AB31" s="27"/>
      <c r="AC31" s="82">
        <v>43493</v>
      </c>
      <c r="AD31" s="71" t="str">
        <f t="shared" si="9"/>
        <v>月</v>
      </c>
      <c r="AE31" s="103" t="s">
        <v>137</v>
      </c>
      <c r="AF31" s="72">
        <v>43524</v>
      </c>
      <c r="AG31" s="20" t="str">
        <f t="shared" si="10"/>
        <v>木</v>
      </c>
      <c r="AH31" s="22" t="s">
        <v>58</v>
      </c>
      <c r="AI31" s="99">
        <v>43552</v>
      </c>
      <c r="AJ31" s="20" t="str">
        <f t="shared" si="11"/>
        <v>木</v>
      </c>
      <c r="AK31" s="37"/>
      <c r="AL31" s="4"/>
    </row>
    <row r="32" spans="2:38" ht="19.5" customHeight="1">
      <c r="B32" s="73">
        <v>43219</v>
      </c>
      <c r="C32" s="45" t="str">
        <f t="shared" si="0"/>
        <v>日</v>
      </c>
      <c r="D32" s="58" t="s">
        <v>38</v>
      </c>
      <c r="E32" s="72">
        <v>43249</v>
      </c>
      <c r="F32" s="20" t="str">
        <f t="shared" si="1"/>
        <v>火</v>
      </c>
      <c r="G32" s="22"/>
      <c r="H32" s="72">
        <v>43280</v>
      </c>
      <c r="I32" s="20" t="str">
        <f t="shared" si="2"/>
        <v>金</v>
      </c>
      <c r="J32" s="84" t="s">
        <v>83</v>
      </c>
      <c r="K32" s="74">
        <v>43310</v>
      </c>
      <c r="L32" s="45" t="str">
        <f t="shared" si="3"/>
        <v>日</v>
      </c>
      <c r="M32" s="27"/>
      <c r="N32" s="72">
        <v>43341</v>
      </c>
      <c r="O32" s="20" t="str">
        <f t="shared" si="4"/>
        <v>水</v>
      </c>
      <c r="P32" s="100" t="s">
        <v>128</v>
      </c>
      <c r="Q32" s="74">
        <v>43372</v>
      </c>
      <c r="R32" s="45" t="str">
        <f t="shared" si="5"/>
        <v>土</v>
      </c>
      <c r="S32" s="22" t="s">
        <v>147</v>
      </c>
      <c r="T32" s="82">
        <v>43402</v>
      </c>
      <c r="U32" s="71" t="str">
        <f t="shared" si="6"/>
        <v>月</v>
      </c>
      <c r="V32" s="22" t="s">
        <v>44</v>
      </c>
      <c r="W32" s="72">
        <v>43433</v>
      </c>
      <c r="X32" s="20" t="str">
        <f t="shared" si="7"/>
        <v>木</v>
      </c>
      <c r="Y32" s="27" t="s">
        <v>30</v>
      </c>
      <c r="Z32" s="74">
        <v>43463</v>
      </c>
      <c r="AA32" s="45" t="str">
        <f t="shared" si="8"/>
        <v>土</v>
      </c>
      <c r="AB32" s="27"/>
      <c r="AC32" s="82">
        <v>43494</v>
      </c>
      <c r="AD32" s="20" t="str">
        <f t="shared" si="9"/>
        <v>火</v>
      </c>
      <c r="AE32" s="4"/>
      <c r="AF32" s="19"/>
      <c r="AG32" s="20"/>
      <c r="AH32" s="33"/>
      <c r="AI32" s="72">
        <v>43553</v>
      </c>
      <c r="AJ32" s="20" t="str">
        <f t="shared" si="11"/>
        <v>金</v>
      </c>
      <c r="AK32" s="37"/>
      <c r="AL32" s="4"/>
    </row>
    <row r="33" spans="2:38" ht="19.5" customHeight="1">
      <c r="B33" s="73">
        <v>43220</v>
      </c>
      <c r="C33" s="45" t="str">
        <f t="shared" si="0"/>
        <v>月</v>
      </c>
      <c r="D33" s="106" t="s">
        <v>131</v>
      </c>
      <c r="E33" s="72">
        <v>43250</v>
      </c>
      <c r="F33" s="20" t="str">
        <f>TEXT(E33,"aaa")</f>
        <v>水</v>
      </c>
      <c r="G33" s="76" t="s">
        <v>82</v>
      </c>
      <c r="H33" s="74">
        <v>43281</v>
      </c>
      <c r="I33" s="45" t="str">
        <f t="shared" si="2"/>
        <v>土</v>
      </c>
      <c r="J33" s="75"/>
      <c r="K33" s="82">
        <v>43311</v>
      </c>
      <c r="L33" s="83" t="str">
        <f t="shared" si="3"/>
        <v>月</v>
      </c>
      <c r="M33" s="27"/>
      <c r="N33" s="72">
        <v>43342</v>
      </c>
      <c r="O33" s="41" t="str">
        <f t="shared" si="4"/>
        <v>木</v>
      </c>
      <c r="P33" s="100" t="s">
        <v>129</v>
      </c>
      <c r="Q33" s="74">
        <v>43373</v>
      </c>
      <c r="R33" s="45" t="str">
        <f t="shared" si="5"/>
        <v>日</v>
      </c>
      <c r="S33" s="96" t="s">
        <v>93</v>
      </c>
      <c r="T33" s="82">
        <v>43403</v>
      </c>
      <c r="U33" s="41" t="str">
        <f t="shared" si="6"/>
        <v>火</v>
      </c>
      <c r="V33" s="89" t="s">
        <v>44</v>
      </c>
      <c r="W33" s="72">
        <v>43434</v>
      </c>
      <c r="X33" s="20" t="str">
        <f t="shared" si="7"/>
        <v>金</v>
      </c>
      <c r="Y33" s="21" t="s">
        <v>54</v>
      </c>
      <c r="Z33" s="74">
        <v>43464</v>
      </c>
      <c r="AA33" s="46" t="str">
        <f t="shared" si="8"/>
        <v>日</v>
      </c>
      <c r="AB33" s="27"/>
      <c r="AC33" s="82">
        <v>43495</v>
      </c>
      <c r="AD33" s="41" t="str">
        <f t="shared" si="9"/>
        <v>水</v>
      </c>
      <c r="AE33" s="104" t="s">
        <v>138</v>
      </c>
      <c r="AF33" s="19"/>
      <c r="AG33" s="20"/>
      <c r="AH33" s="33"/>
      <c r="AI33" s="74">
        <v>43554</v>
      </c>
      <c r="AJ33" s="45" t="str">
        <f t="shared" si="11"/>
        <v>土</v>
      </c>
      <c r="AK33" s="37"/>
      <c r="AL33" s="4"/>
    </row>
    <row r="34" spans="2:38" ht="19.5" customHeight="1" thickBot="1">
      <c r="B34" s="126" t="s">
        <v>64</v>
      </c>
      <c r="C34" s="127"/>
      <c r="D34" s="128"/>
      <c r="E34" s="72">
        <v>43251</v>
      </c>
      <c r="F34" s="20" t="str">
        <f>TEXT(E34,"aaa")</f>
        <v>木</v>
      </c>
      <c r="G34" s="76"/>
      <c r="H34" s="129" t="s">
        <v>13</v>
      </c>
      <c r="I34" s="124"/>
      <c r="J34" s="125"/>
      <c r="K34" s="82">
        <v>43312</v>
      </c>
      <c r="L34" s="41" t="str">
        <f t="shared" si="3"/>
        <v>火</v>
      </c>
      <c r="M34" s="42" t="s">
        <v>118</v>
      </c>
      <c r="N34" s="72">
        <v>43343</v>
      </c>
      <c r="O34" s="41" t="str">
        <f t="shared" si="4"/>
        <v>金</v>
      </c>
      <c r="P34" s="30"/>
      <c r="Q34" s="130"/>
      <c r="R34" s="124"/>
      <c r="S34" s="125"/>
      <c r="T34" s="82">
        <v>43404</v>
      </c>
      <c r="U34" s="41" t="str">
        <f t="shared" si="6"/>
        <v>水</v>
      </c>
      <c r="V34" s="96" t="s">
        <v>44</v>
      </c>
      <c r="W34" s="123"/>
      <c r="X34" s="124"/>
      <c r="Y34" s="125"/>
      <c r="Z34" s="72">
        <v>43465</v>
      </c>
      <c r="AA34" s="83" t="str">
        <f t="shared" si="8"/>
        <v>月</v>
      </c>
      <c r="AB34" s="42"/>
      <c r="AC34" s="82">
        <v>43496</v>
      </c>
      <c r="AD34" s="41" t="str">
        <f t="shared" si="9"/>
        <v>木</v>
      </c>
      <c r="AE34" s="22" t="s">
        <v>160</v>
      </c>
      <c r="AF34" s="86"/>
      <c r="AG34" s="41"/>
      <c r="AH34" s="43"/>
      <c r="AI34" s="74">
        <v>43555</v>
      </c>
      <c r="AJ34" s="45" t="str">
        <f t="shared" si="11"/>
        <v>日</v>
      </c>
      <c r="AK34" s="44"/>
      <c r="AL34" s="4"/>
    </row>
    <row r="35" spans="2:38" ht="15" customHeight="1">
      <c r="B35" s="117" t="s">
        <v>0</v>
      </c>
      <c r="C35" s="12">
        <v>1</v>
      </c>
      <c r="D35" s="13">
        <v>12</v>
      </c>
      <c r="E35" s="120" t="s">
        <v>0</v>
      </c>
      <c r="F35" s="12">
        <v>1</v>
      </c>
      <c r="G35" s="14">
        <v>21</v>
      </c>
      <c r="H35" s="120" t="s">
        <v>0</v>
      </c>
      <c r="I35" s="12">
        <v>1</v>
      </c>
      <c r="J35" s="14">
        <v>21</v>
      </c>
      <c r="K35" s="120" t="s">
        <v>0</v>
      </c>
      <c r="L35" s="12">
        <v>1</v>
      </c>
      <c r="M35" s="14">
        <v>13</v>
      </c>
      <c r="N35" s="120" t="s">
        <v>0</v>
      </c>
      <c r="O35" s="12">
        <v>1</v>
      </c>
      <c r="P35" s="14">
        <v>5</v>
      </c>
      <c r="Q35" s="120" t="s">
        <v>0</v>
      </c>
      <c r="R35" s="12">
        <v>1</v>
      </c>
      <c r="S35" s="14">
        <v>18</v>
      </c>
      <c r="T35" s="120" t="s">
        <v>0</v>
      </c>
      <c r="U35" s="12">
        <v>1</v>
      </c>
      <c r="V35" s="14">
        <v>22</v>
      </c>
      <c r="W35" s="120" t="s">
        <v>0</v>
      </c>
      <c r="X35" s="12">
        <v>1</v>
      </c>
      <c r="Y35" s="14">
        <v>21</v>
      </c>
      <c r="Z35" s="120" t="s">
        <v>0</v>
      </c>
      <c r="AA35" s="12">
        <v>1</v>
      </c>
      <c r="AB35" s="14">
        <v>15</v>
      </c>
      <c r="AC35" s="120" t="s">
        <v>0</v>
      </c>
      <c r="AD35" s="12">
        <v>1</v>
      </c>
      <c r="AE35" s="14">
        <v>18</v>
      </c>
      <c r="AF35" s="120" t="s">
        <v>0</v>
      </c>
      <c r="AG35" s="12">
        <v>1</v>
      </c>
      <c r="AH35" s="14">
        <v>19</v>
      </c>
      <c r="AI35" s="120" t="s">
        <v>0</v>
      </c>
      <c r="AJ35" s="12">
        <v>1</v>
      </c>
      <c r="AK35" s="16" t="s">
        <v>144</v>
      </c>
      <c r="AL35" s="4"/>
    </row>
    <row r="36" spans="2:38" ht="15">
      <c r="B36" s="118"/>
      <c r="C36" s="6">
        <v>2</v>
      </c>
      <c r="D36" s="7">
        <v>15</v>
      </c>
      <c r="E36" s="121"/>
      <c r="F36" s="6">
        <v>2</v>
      </c>
      <c r="G36" s="10">
        <v>21</v>
      </c>
      <c r="H36" s="121"/>
      <c r="I36" s="6">
        <v>2</v>
      </c>
      <c r="J36" s="10">
        <v>21</v>
      </c>
      <c r="K36" s="121"/>
      <c r="L36" s="6">
        <v>2</v>
      </c>
      <c r="M36" s="10">
        <v>13</v>
      </c>
      <c r="N36" s="121"/>
      <c r="O36" s="6">
        <v>2</v>
      </c>
      <c r="P36" s="10">
        <v>5</v>
      </c>
      <c r="Q36" s="121"/>
      <c r="R36" s="6">
        <v>2</v>
      </c>
      <c r="S36" s="10">
        <v>18</v>
      </c>
      <c r="T36" s="121"/>
      <c r="U36" s="6">
        <v>2</v>
      </c>
      <c r="V36" s="10">
        <v>22</v>
      </c>
      <c r="W36" s="121"/>
      <c r="X36" s="6">
        <v>2</v>
      </c>
      <c r="Y36" s="10">
        <v>21</v>
      </c>
      <c r="Z36" s="121"/>
      <c r="AA36" s="6">
        <v>2</v>
      </c>
      <c r="AB36" s="10">
        <v>15</v>
      </c>
      <c r="AC36" s="121"/>
      <c r="AD36" s="6">
        <v>2</v>
      </c>
      <c r="AE36" s="10">
        <v>18</v>
      </c>
      <c r="AF36" s="121"/>
      <c r="AG36" s="6">
        <v>2</v>
      </c>
      <c r="AH36" s="10">
        <v>19</v>
      </c>
      <c r="AI36" s="121"/>
      <c r="AJ36" s="6">
        <v>2</v>
      </c>
      <c r="AK36" s="17" t="s">
        <v>145</v>
      </c>
      <c r="AL36" s="4"/>
    </row>
    <row r="37" spans="2:38" ht="15.75" thickBot="1">
      <c r="B37" s="119"/>
      <c r="C37" s="8">
        <v>3</v>
      </c>
      <c r="D37" s="9">
        <v>15</v>
      </c>
      <c r="E37" s="122"/>
      <c r="F37" s="8">
        <v>3</v>
      </c>
      <c r="G37" s="11">
        <v>21</v>
      </c>
      <c r="H37" s="122"/>
      <c r="I37" s="8">
        <v>3</v>
      </c>
      <c r="J37" s="11">
        <v>21</v>
      </c>
      <c r="K37" s="122"/>
      <c r="L37" s="8">
        <v>3</v>
      </c>
      <c r="M37" s="11">
        <v>13</v>
      </c>
      <c r="N37" s="122"/>
      <c r="O37" s="8">
        <v>3</v>
      </c>
      <c r="P37" s="11">
        <v>5</v>
      </c>
      <c r="Q37" s="122"/>
      <c r="R37" s="8">
        <v>3</v>
      </c>
      <c r="S37" s="11">
        <v>18</v>
      </c>
      <c r="T37" s="122"/>
      <c r="U37" s="8">
        <v>3</v>
      </c>
      <c r="V37" s="11">
        <v>22</v>
      </c>
      <c r="W37" s="122"/>
      <c r="X37" s="8">
        <v>3</v>
      </c>
      <c r="Y37" s="11">
        <v>21</v>
      </c>
      <c r="Z37" s="122"/>
      <c r="AA37" s="8">
        <v>3</v>
      </c>
      <c r="AB37" s="11">
        <v>15</v>
      </c>
      <c r="AC37" s="122"/>
      <c r="AD37" s="8">
        <v>3</v>
      </c>
      <c r="AE37" s="11">
        <v>18</v>
      </c>
      <c r="AF37" s="122"/>
      <c r="AG37" s="8">
        <v>3</v>
      </c>
      <c r="AH37" s="11">
        <v>19</v>
      </c>
      <c r="AI37" s="122"/>
      <c r="AJ37" s="8">
        <v>3</v>
      </c>
      <c r="AK37" s="18" t="s">
        <v>146</v>
      </c>
      <c r="AL37" s="4"/>
    </row>
    <row r="38" spans="2:37" ht="13.5">
      <c r="B38" s="136" t="s">
        <v>16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</row>
    <row r="39" spans="10:38" ht="13.5">
      <c r="J39" s="4"/>
      <c r="L39" s="1">
        <v>1</v>
      </c>
      <c r="M39" s="1">
        <f>D35+G35+J35+M35</f>
        <v>67</v>
      </c>
      <c r="P39" s="1">
        <f>M39+5</f>
        <v>72</v>
      </c>
      <c r="S39" s="5"/>
      <c r="AA39" s="1">
        <v>1</v>
      </c>
      <c r="AB39" s="1">
        <f>S35+V35+Y35+AB35</f>
        <v>76</v>
      </c>
      <c r="AJ39" s="1">
        <v>1</v>
      </c>
      <c r="AK39" s="1">
        <f>AE35+AH35+17</f>
        <v>54</v>
      </c>
      <c r="AL39" s="1">
        <f>M39+AB39+AK39+5</f>
        <v>202</v>
      </c>
    </row>
    <row r="40" spans="10:38" ht="13.5">
      <c r="J40" s="4"/>
      <c r="L40" s="1">
        <v>2</v>
      </c>
      <c r="M40" s="1">
        <f>D36+G36+J36+M36</f>
        <v>70</v>
      </c>
      <c r="P40" s="1">
        <f>M40+5</f>
        <v>75</v>
      </c>
      <c r="AA40" s="1">
        <v>2</v>
      </c>
      <c r="AB40" s="1">
        <f>S36+V36+Y36+AB36</f>
        <v>76</v>
      </c>
      <c r="AJ40" s="1">
        <v>2</v>
      </c>
      <c r="AK40" s="1">
        <f>AE36+AH36+17</f>
        <v>54</v>
      </c>
      <c r="AL40" s="1">
        <f>M40+AB40+AK40+5</f>
        <v>205</v>
      </c>
    </row>
    <row r="41" spans="10:38" ht="13.5">
      <c r="J41" s="4"/>
      <c r="L41" s="1">
        <v>3</v>
      </c>
      <c r="M41" s="1">
        <f>D37+G37+J37+M37</f>
        <v>70</v>
      </c>
      <c r="P41" s="1">
        <f>M41+5</f>
        <v>75</v>
      </c>
      <c r="AA41" s="1">
        <v>3</v>
      </c>
      <c r="AB41" s="1">
        <f>S37+V37+Y37+AB37</f>
        <v>76</v>
      </c>
      <c r="AJ41" s="1">
        <v>3</v>
      </c>
      <c r="AK41" s="1">
        <f>AE37+AH37+10</f>
        <v>47</v>
      </c>
      <c r="AL41" s="1">
        <f>M41+AB41+AK41+5</f>
        <v>198</v>
      </c>
    </row>
    <row r="42" spans="10:16" ht="13.5">
      <c r="J42" s="4"/>
      <c r="P42" s="15" t="s">
        <v>15</v>
      </c>
    </row>
    <row r="43" ht="13.5">
      <c r="J43" s="4"/>
    </row>
    <row r="44" ht="13.5">
      <c r="J44" s="4"/>
    </row>
    <row r="45" ht="13.5">
      <c r="J45" s="4"/>
    </row>
    <row r="46" ht="13.5">
      <c r="J46" s="4"/>
    </row>
  </sheetData>
  <sheetProtection/>
  <mergeCells count="33">
    <mergeCell ref="B2:AE2"/>
    <mergeCell ref="AF2:AH2"/>
    <mergeCell ref="AI2:AJ2"/>
    <mergeCell ref="K35:K37"/>
    <mergeCell ref="AE1:AK1"/>
    <mergeCell ref="B38:AK38"/>
    <mergeCell ref="Z35:Z37"/>
    <mergeCell ref="AC35:AC37"/>
    <mergeCell ref="AF35:AF37"/>
    <mergeCell ref="AI35:AI37"/>
    <mergeCell ref="T35:T37"/>
    <mergeCell ref="T3:V3"/>
    <mergeCell ref="W3:Y3"/>
    <mergeCell ref="Q35:Q37"/>
    <mergeCell ref="W34:Y34"/>
    <mergeCell ref="B34:D34"/>
    <mergeCell ref="H34:J34"/>
    <mergeCell ref="Q34:S34"/>
    <mergeCell ref="N35:N37"/>
    <mergeCell ref="W35:W37"/>
    <mergeCell ref="B3:D3"/>
    <mergeCell ref="E3:G3"/>
    <mergeCell ref="H3:J3"/>
    <mergeCell ref="K3:M3"/>
    <mergeCell ref="B35:B37"/>
    <mergeCell ref="H35:H37"/>
    <mergeCell ref="E35:E37"/>
    <mergeCell ref="AI3:AK3"/>
    <mergeCell ref="N3:P3"/>
    <mergeCell ref="Q3:S3"/>
    <mergeCell ref="AF3:AH3"/>
    <mergeCell ref="Z3:AB3"/>
    <mergeCell ref="AC3:AE3"/>
  </mergeCells>
  <printOptions/>
  <pageMargins left="0.6692913385826772" right="0.31496062992125984" top="0.7086614173228347" bottom="0.2362204724409449" header="0.1968503937007874" footer="0.1968503937007874"/>
  <pageSetup horizontalDpi="600" verticalDpi="600" orientation="landscape" paperSize="8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倉敷市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倉敷市教育委員会</dc:creator>
  <cp:keywords/>
  <dc:description/>
  <cp:lastModifiedBy>teacher-komu</cp:lastModifiedBy>
  <cp:lastPrinted>2018-07-20T04:33:27Z</cp:lastPrinted>
  <dcterms:created xsi:type="dcterms:W3CDTF">2011-11-22T11:04:28Z</dcterms:created>
  <dcterms:modified xsi:type="dcterms:W3CDTF">2018-09-03T10:42:02Z</dcterms:modified>
  <cp:category/>
  <cp:version/>
  <cp:contentType/>
  <cp:contentStatus/>
</cp:coreProperties>
</file>